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0b13f585d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and loss" sheetId="1" r:id="R3d26ba01f0bd4783"/>
    <x:sheet xmlns:r="http://schemas.openxmlformats.org/officeDocument/2006/relationships" name="Balance sheet" sheetId="2" r:id="Rd919747da0914d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-yy"/>
    <x:numFmt numFmtId="201" formatCode="0.0%"/>
    <x:numFmt numFmtId="202" formatCode="#,##0.00;(#,##0.00);&quot;-&quot;"/>
  </x:numFmts>
  <x:fonts count="9">
    <x:font>
      <x:sz val="11"/>
      <x:name val="Carlito"/>
    </x:font>
    <x:font>
      <x:b/>
      <x:sz val="11"/>
      <x:name val="Carlito"/>
    </x:font>
    <x:font>
      <x:i/>
      <x:sz val="11"/>
      <x:name val="Carlito"/>
    </x:font>
    <x:font>
      <x:sz val="10"/>
      <x:color rgb="FF172B4D"/>
      <x:name val="Arial"/>
    </x:font>
    <x:font>
      <x:b/>
      <x:sz val="10"/>
      <x:color rgb="FF172B4D"/>
      <x:name val="Arial"/>
    </x:font>
    <x:font>
      <x:i/>
      <x:sz val="10"/>
      <x:color rgb="FF172B4D"/>
      <x:name val="Arial"/>
    </x:font>
    <x:font>
      <x:b/>
      <x:sz val="16"/>
      <x:color rgb="FF172B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2FF"/>
      </x:patternFill>
    </x:fill>
    <x:fill>
      <x:patternFill patternType="solid">
        <x:fgColor rgb="FF312E81"/>
      </x:patternFill>
    </x:fill>
    <x:fill>
      <x:patternFill patternType="solid">
        <x:fgColor rgb="FFF5F3F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CBD5E1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1" fontId="0" fillId="0" borderId="0" xfId="0" applyNumberFormat="1" applyFont="1" applyFill="1" applyBorder="1"/>
    <x:xf numFmtId="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center" vertical="center"/>
    </x:xf>
    <x:xf numFmtId="200" fontId="8" fillId="3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horizontal="right" vertical="center"/>
    </x:xf>
    <x:xf numFmtId="0" fontId="4" fillId="0" borderId="1" xfId="0" applyNumberFormat="1" applyFont="1" applyFill="1" applyBorder="1" applyAlignment="1">
      <x:alignment vertical="center"/>
    </x:xf>
    <x:xf numFmtId="202" fontId="4" fillId="0" borderId="1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2" fontId="3" fillId="4" borderId="0" xfId="0" applyNumberFormat="1" applyFont="1" applyFill="1" applyBorder="1" applyAlignment="1">
      <x:alignment horizontal="right" vertical="center"/>
    </x:xf>
    <x:xf numFmtId="202" fontId="4" fillId="4" borderId="1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793779ea44838" /><Relationship Type="http://schemas.openxmlformats.org/officeDocument/2006/relationships/theme" Target="/xl/theme/theme1.xml" Id="R72e35b1ba40b4ccf" /><Relationship Type="http://schemas.openxmlformats.org/officeDocument/2006/relationships/sharedStrings" Target="/xl/sharedStrings.xml" Id="R02fe48ff26fb470f" /><Relationship Type="http://schemas.openxmlformats.org/officeDocument/2006/relationships/worksheet" Target="/xl/worksheets/sheet1.xml" Id="R3d26ba01f0bd4783" /><Relationship Type="http://schemas.openxmlformats.org/officeDocument/2006/relationships/worksheet" Target="/xl/worksheets/sheet2.xml" Id="Rd919747da0914d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F46E5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6" hidden="0" customWidth="1"/>
    <x:col min="2" max="2" width="47" hidden="0" customWidth="1"/>
    <x:col min="3" max="3" width="2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</x:cols>
  <x:sheetData>
    <x:row r="2" ht="22" customHeight="1">
      <x:c r="A2" s="19" t="str">
        <x:v>Profit and loss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22" customHeight="1">
      <x:c r="A3" s="20" t="str">
        <x:v>For 1 April 2025 to 30 June 2026</x:v>
      </x:c>
      <x:c r="B3" s="20"/>
      <x:c r="C3" s="20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  <x:c r="O3" s="13"/>
      <x:c r="P3" s="13"/>
      <x:c r="Q3" s="13"/>
      <x:c r="R3" s="13"/>
      <x:c r="S3" s="13"/>
    </x:row>
    <x:row r="4" ht="22" customHeight="1">
      <x:c r="A4" s="20" t="str">
        <x:v>Fictional example</x:v>
      </x:c>
      <x:c r="B4" s="20" t="str">
        <x:v>Import YTD in column S</x:v>
      </x:c>
      <x:c r="C4" s="20" t="str">
        <x:v>Amounts in GBP</x:v>
      </x:c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</x:row>
    <x:row r="5" ht="22" customHeight="1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  <x:c r="P5" s="13"/>
      <x:c r="Q5" s="13"/>
      <x:c r="R5" s="13"/>
      <x:c r="S5" s="13"/>
    </x:row>
    <x:row r="6" ht="30" customHeight="1">
      <x:c r="A6" s="25" t="str">
        <x:v>Account code</x:v>
      </x:c>
      <x:c r="B6" s="25" t="str">
        <x:v>Account description</x:v>
      </x:c>
      <x:c r="C6" s="25" t="str">
        <x:v>Account type</x:v>
      </x:c>
      <x:c r="D6" s="26" t="d">
        <x:v>2025-04-01T00:00:00.000Z</x:v>
      </x:c>
      <x:c r="E6" s="26" t="d">
        <x:v>2025-05-01T00:00:00.000Z</x:v>
      </x:c>
      <x:c r="F6" s="26" t="d">
        <x:v>2025-06-01T00:00:00.000Z</x:v>
      </x:c>
      <x:c r="G6" s="26" t="d">
        <x:v>2025-07-01T00:00:00.000Z</x:v>
      </x:c>
      <x:c r="H6" s="26" t="d">
        <x:v>2025-08-01T00:00:00.000Z</x:v>
      </x:c>
      <x:c r="I6" s="26" t="d">
        <x:v>2025-09-01T00:00:00.000Z</x:v>
      </x:c>
      <x:c r="J6" s="26" t="d">
        <x:v>2025-10-01T00:00:00.000Z</x:v>
      </x:c>
      <x:c r="K6" s="26" t="d">
        <x:v>2025-11-01T00:00:00.000Z</x:v>
      </x:c>
      <x:c r="L6" s="26" t="d">
        <x:v>2025-12-01T00:00:00.000Z</x:v>
      </x:c>
      <x:c r="M6" s="26" t="d">
        <x:v>2026-01-01T00:00:00.000Z</x:v>
      </x:c>
      <x:c r="N6" s="26" t="d">
        <x:v>2026-02-01T00:00:00.000Z</x:v>
      </x:c>
      <x:c r="O6" s="26" t="d">
        <x:v>2026-03-01T00:00:00.000Z</x:v>
      </x:c>
      <x:c r="P6" s="26" t="d">
        <x:v>2026-04-01T00:00:00.000Z</x:v>
      </x:c>
      <x:c r="Q6" s="26" t="d">
        <x:v>2026-05-01T00:00:00.000Z</x:v>
      </x:c>
      <x:c r="R6" s="26" t="d">
        <x:v>2026-06-01T00:00:00.000Z</x:v>
      </x:c>
      <x:c r="S6" s="25" t="str">
        <x:v>YTD</x:v>
      </x:c>
    </x:row>
    <x:row r="7" ht="22" customHeight="1">
      <x:c r="A7" s="15"/>
      <x:c r="B7" s="16" t="str">
        <x:v>Sales</x:v>
      </x:c>
      <x:c r="C7" s="15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8"/>
    </x:row>
    <x:row r="8" ht="22" customHeight="1">
      <x:c r="A8" s="13" t="str">
        <x:v>4000</x:v>
      </x:c>
      <x:c r="B8" s="13" t="str">
        <x:v>Product sales</x:v>
      </x:c>
      <x:c r="C8" s="13" t="str">
        <x:v>Revenue</x:v>
      </x:c>
      <x:c r="D8" s="31" t="n">
        <x:v>4200</x:v>
      </x:c>
      <x:c r="E8" s="31" t="n">
        <x:v>5040</x:v>
      </x:c>
      <x:c r="F8" s="31" t="n">
        <x:v>5880</x:v>
      </x:c>
      <x:c r="G8" s="31" t="n">
        <x:v>5040</x:v>
      </x:c>
      <x:c r="H8" s="31" t="n">
        <x:v>5880</x:v>
      </x:c>
      <x:c r="I8" s="31" t="n">
        <x:v>6720</x:v>
      </x:c>
      <x:c r="J8" s="31" t="n">
        <x:v>5880</x:v>
      </x:c>
      <x:c r="K8" s="31" t="n">
        <x:v>5040</x:v>
      </x:c>
      <x:c r="L8" s="31" t="n">
        <x:v>4200</x:v>
      </x:c>
      <x:c r="M8" s="31" t="n">
        <x:v>5880</x:v>
      </x:c>
      <x:c r="N8" s="31" t="n">
        <x:v>6720</x:v>
      </x:c>
      <x:c r="O8" s="31" t="n">
        <x:v>5880</x:v>
      </x:c>
      <x:c r="P8" s="31" t="n">
        <x:v>5880</x:v>
      </x:c>
      <x:c r="Q8" s="31" t="n">
        <x:v>5880</x:v>
      </x:c>
      <x:c r="R8" s="31" t="n">
        <x:v>5880</x:v>
      </x:c>
      <x:c r="S8" s="38" t="n">
        <x:f>SUM(D8:R8)</x:f>
        <x:v>84000</x:v>
      </x:c>
    </x:row>
    <x:row r="9" ht="22" customHeight="1">
      <x:c r="A9" s="13" t="str">
        <x:v>4010</x:v>
      </x:c>
      <x:c r="B9" s="13" t="str">
        <x:v>Service sales</x:v>
      </x:c>
      <x:c r="C9" s="13" t="str">
        <x:v>Revenue</x:v>
      </x:c>
      <x:c r="D9" s="31" t="n">
        <x:v>1800</x:v>
      </x:c>
      <x:c r="E9" s="31" t="n">
        <x:v>2160</x:v>
      </x:c>
      <x:c r="F9" s="31" t="n">
        <x:v>2520</x:v>
      </x:c>
      <x:c r="G9" s="31" t="n">
        <x:v>2160</x:v>
      </x:c>
      <x:c r="H9" s="31" t="n">
        <x:v>2520</x:v>
      </x:c>
      <x:c r="I9" s="31" t="n">
        <x:v>2880</x:v>
      </x:c>
      <x:c r="J9" s="31" t="n">
        <x:v>2520</x:v>
      </x:c>
      <x:c r="K9" s="31" t="n">
        <x:v>2160</x:v>
      </x:c>
      <x:c r="L9" s="31" t="n">
        <x:v>1800</x:v>
      </x:c>
      <x:c r="M9" s="31" t="n">
        <x:v>2520</x:v>
      </x:c>
      <x:c r="N9" s="31" t="n">
        <x:v>2880</x:v>
      </x:c>
      <x:c r="O9" s="31" t="n">
        <x:v>2520</x:v>
      </x:c>
      <x:c r="P9" s="31" t="n">
        <x:v>2520</x:v>
      </x:c>
      <x:c r="Q9" s="31" t="n">
        <x:v>2520</x:v>
      </x:c>
      <x:c r="R9" s="31" t="n">
        <x:v>2520</x:v>
      </x:c>
      <x:c r="S9" s="38" t="n">
        <x:f>SUM(D9:R9)</x:f>
        <x:v>36000</x:v>
      </x:c>
    </x:row>
    <x:row r="10" ht="22" customHeight="1">
      <x:c r="A10" s="13" t="str">
        <x:v>4020</x:v>
      </x:c>
      <x:c r="B10" s="13" t="str">
        <x:v>Online sales</x:v>
      </x:c>
      <x:c r="C10" s="13" t="str">
        <x:v>Revenue</x:v>
      </x:c>
      <x:c r="D10" s="31" t="n">
        <x:v>1200</x:v>
      </x:c>
      <x:c r="E10" s="31" t="n">
        <x:v>1440</x:v>
      </x:c>
      <x:c r="F10" s="31" t="n">
        <x:v>1680</x:v>
      </x:c>
      <x:c r="G10" s="31" t="n">
        <x:v>1440</x:v>
      </x:c>
      <x:c r="H10" s="31" t="n">
        <x:v>1680</x:v>
      </x:c>
      <x:c r="I10" s="31" t="n">
        <x:v>1920</x:v>
      </x:c>
      <x:c r="J10" s="31" t="n">
        <x:v>1680</x:v>
      </x:c>
      <x:c r="K10" s="31" t="n">
        <x:v>1440</x:v>
      </x:c>
      <x:c r="L10" s="31" t="n">
        <x:v>1200</x:v>
      </x:c>
      <x:c r="M10" s="31" t="n">
        <x:v>1680</x:v>
      </x:c>
      <x:c r="N10" s="31" t="n">
        <x:v>1920</x:v>
      </x:c>
      <x:c r="O10" s="31" t="n">
        <x:v>1680</x:v>
      </x:c>
      <x:c r="P10" s="31" t="n">
        <x:v>1680</x:v>
      </x:c>
      <x:c r="Q10" s="31" t="n">
        <x:v>1680</x:v>
      </x:c>
      <x:c r="R10" s="31" t="n">
        <x:v>1680</x:v>
      </x:c>
      <x:c r="S10" s="38" t="n">
        <x:f>SUM(D10:R10)</x:f>
        <x:v>24000</x:v>
      </x:c>
    </x:row>
    <x:row r="11" ht="22" customHeight="1">
      <x:c r="A11" s="13" t="str">
        <x:v>4090</x:v>
      </x:c>
      <x:c r="B11" s="13" t="str">
        <x:v>Sales returns</x:v>
      </x:c>
      <x:c r="C11" s="13" t="str">
        <x:v>Revenue</x:v>
      </x:c>
      <x:c r="D11" s="31" t="n">
        <x:v>-120</x:v>
      </x:c>
      <x:c r="E11" s="31" t="n">
        <x:v>-144</x:v>
      </x:c>
      <x:c r="F11" s="31" t="n">
        <x:v>-168</x:v>
      </x:c>
      <x:c r="G11" s="31" t="n">
        <x:v>-144</x:v>
      </x:c>
      <x:c r="H11" s="31" t="n">
        <x:v>-168</x:v>
      </x:c>
      <x:c r="I11" s="31" t="n">
        <x:v>-192</x:v>
      </x:c>
      <x:c r="J11" s="31" t="n">
        <x:v>-168</x:v>
      </x:c>
      <x:c r="K11" s="31" t="n">
        <x:v>-144</x:v>
      </x:c>
      <x:c r="L11" s="31" t="n">
        <x:v>-120</x:v>
      </x:c>
      <x:c r="M11" s="31" t="n">
        <x:v>-168</x:v>
      </x:c>
      <x:c r="N11" s="31" t="n">
        <x:v>-192</x:v>
      </x:c>
      <x:c r="O11" s="31" t="n">
        <x:v>-168</x:v>
      </x:c>
      <x:c r="P11" s="31" t="n">
        <x:v>-168</x:v>
      </x:c>
      <x:c r="Q11" s="31" t="n">
        <x:v>-168</x:v>
      </x:c>
      <x:c r="R11" s="31" t="n">
        <x:v>-168</x:v>
      </x:c>
      <x:c r="S11" s="38" t="n">
        <x:f>SUM(D11:R11)</x:f>
        <x:v>-2400</x:v>
      </x:c>
    </x:row>
    <x:row r="12" ht="22" customHeight="1">
      <x:c r="A12" s="13"/>
      <x:c r="B12" s="35" t="str">
        <x:v>Total Sales</x:v>
      </x:c>
      <x:c r="C12" s="35"/>
      <x:c r="D12" s="36" t="n">
        <x:f>SUM(D8:D11)</x:f>
        <x:v>7080</x:v>
      </x:c>
      <x:c r="E12" s="36" t="n">
        <x:f>SUM(E8:E11)</x:f>
        <x:v>8496</x:v>
      </x:c>
      <x:c r="F12" s="36" t="n">
        <x:f>SUM(F8:F11)</x:f>
        <x:v>9912</x:v>
      </x:c>
      <x:c r="G12" s="36" t="n">
        <x:f>SUM(G8:G11)</x:f>
        <x:v>8496</x:v>
      </x:c>
      <x:c r="H12" s="36" t="n">
        <x:f>SUM(H8:H11)</x:f>
        <x:v>9912</x:v>
      </x:c>
      <x:c r="I12" s="36" t="n">
        <x:f>SUM(I8:I11)</x:f>
        <x:v>11328</x:v>
      </x:c>
      <x:c r="J12" s="36" t="n">
        <x:f>SUM(J8:J11)</x:f>
        <x:v>9912</x:v>
      </x:c>
      <x:c r="K12" s="36" t="n">
        <x:f>SUM(K8:K11)</x:f>
        <x:v>8496</x:v>
      </x:c>
      <x:c r="L12" s="36" t="n">
        <x:f>SUM(L8:L11)</x:f>
        <x:v>7080</x:v>
      </x:c>
      <x:c r="M12" s="36" t="n">
        <x:f>SUM(M8:M11)</x:f>
        <x:v>9912</x:v>
      </x:c>
      <x:c r="N12" s="36" t="n">
        <x:f>SUM(N8:N11)</x:f>
        <x:v>11328</x:v>
      </x:c>
      <x:c r="O12" s="36" t="n">
        <x:f>SUM(O8:O11)</x:f>
        <x:v>9912</x:v>
      </x:c>
      <x:c r="P12" s="36" t="n">
        <x:f>SUM(P8:P11)</x:f>
        <x:v>9912</x:v>
      </x:c>
      <x:c r="Q12" s="36" t="n">
        <x:f>SUM(Q8:Q11)</x:f>
        <x:v>9912</x:v>
      </x:c>
      <x:c r="R12" s="36" t="n">
        <x:f>SUM(R8:R11)</x:f>
        <x:v>9912</x:v>
      </x:c>
      <x:c r="S12" s="39" t="n">
        <x:f>SUM(S8:S11)</x:f>
        <x:v>141600</x:v>
      </x:c>
    </x:row>
    <x:row r="13" ht="22" customHeight="1">
      <x:c r="A13" s="15"/>
      <x:c r="B13" s="16" t="str">
        <x:v>Direct costs</x:v>
      </x:c>
      <x:c r="C13" s="15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8"/>
    </x:row>
    <x:row r="14" ht="22" customHeight="1">
      <x:c r="A14" s="13" t="str">
        <x:v>5000</x:v>
      </x:c>
      <x:c r="B14" s="13" t="str">
        <x:v>Raw materials</x:v>
      </x:c>
      <x:c r="C14" s="13" t="str">
        <x:v>Direct costs</x:v>
      </x:c>
      <x:c r="D14" s="31" t="n">
        <x:v>1500</x:v>
      </x:c>
      <x:c r="E14" s="31" t="n">
        <x:v>1800</x:v>
      </x:c>
      <x:c r="F14" s="31" t="n">
        <x:v>2100</x:v>
      </x:c>
      <x:c r="G14" s="31" t="n">
        <x:v>1800</x:v>
      </x:c>
      <x:c r="H14" s="31" t="n">
        <x:v>2100</x:v>
      </x:c>
      <x:c r="I14" s="31" t="n">
        <x:v>2400</x:v>
      </x:c>
      <x:c r="J14" s="31" t="n">
        <x:v>2100</x:v>
      </x:c>
      <x:c r="K14" s="31" t="n">
        <x:v>1800</x:v>
      </x:c>
      <x:c r="L14" s="31" t="n">
        <x:v>1500</x:v>
      </x:c>
      <x:c r="M14" s="31" t="n">
        <x:v>2100</x:v>
      </x:c>
      <x:c r="N14" s="31" t="n">
        <x:v>2400</x:v>
      </x:c>
      <x:c r="O14" s="31" t="n">
        <x:v>2100</x:v>
      </x:c>
      <x:c r="P14" s="31" t="n">
        <x:v>2100</x:v>
      </x:c>
      <x:c r="Q14" s="31" t="n">
        <x:v>2100</x:v>
      </x:c>
      <x:c r="R14" s="31" t="n">
        <x:v>2100</x:v>
      </x:c>
      <x:c r="S14" s="38" t="n">
        <x:f>SUM(D14:R14)</x:f>
        <x:v>30000</x:v>
      </x:c>
    </x:row>
    <x:row r="15" ht="22" customHeight="1">
      <x:c r="A15" s="13" t="str">
        <x:v>5010</x:v>
      </x:c>
      <x:c r="B15" s="13" t="str">
        <x:v>Packaging</x:v>
      </x:c>
      <x:c r="C15" s="13" t="str">
        <x:v>Direct costs</x:v>
      </x:c>
      <x:c r="D15" s="31" t="n">
        <x:v>120</x:v>
      </x:c>
      <x:c r="E15" s="31" t="n">
        <x:v>144</x:v>
      </x:c>
      <x:c r="F15" s="31" t="n">
        <x:v>168</x:v>
      </x:c>
      <x:c r="G15" s="31" t="n">
        <x:v>144</x:v>
      </x:c>
      <x:c r="H15" s="31" t="n">
        <x:v>168</x:v>
      </x:c>
      <x:c r="I15" s="31" t="n">
        <x:v>192</x:v>
      </x:c>
      <x:c r="J15" s="31" t="n">
        <x:v>168</x:v>
      </x:c>
      <x:c r="K15" s="31" t="n">
        <x:v>144</x:v>
      </x:c>
      <x:c r="L15" s="31" t="n">
        <x:v>120</x:v>
      </x:c>
      <x:c r="M15" s="31" t="n">
        <x:v>168</x:v>
      </x:c>
      <x:c r="N15" s="31" t="n">
        <x:v>192</x:v>
      </x:c>
      <x:c r="O15" s="31" t="n">
        <x:v>168</x:v>
      </x:c>
      <x:c r="P15" s="31" t="n">
        <x:v>168</x:v>
      </x:c>
      <x:c r="Q15" s="31" t="n">
        <x:v>168</x:v>
      </x:c>
      <x:c r="R15" s="31" t="n">
        <x:v>168</x:v>
      </x:c>
      <x:c r="S15" s="38" t="n">
        <x:f>SUM(D15:R15)</x:f>
        <x:v>2400</x:v>
      </x:c>
    </x:row>
    <x:row r="16" ht="22" customHeight="1">
      <x:c r="A16" s="13" t="str">
        <x:v>5020</x:v>
      </x:c>
      <x:c r="B16" s="13" t="str">
        <x:v>Stock purchases</x:v>
      </x:c>
      <x:c r="C16" s="13" t="str">
        <x:v>Direct costs</x:v>
      </x:c>
      <x:c r="D16" s="31" t="n">
        <x:v>450</x:v>
      </x:c>
      <x:c r="E16" s="31" t="n">
        <x:v>540</x:v>
      </x:c>
      <x:c r="F16" s="31" t="n">
        <x:v>630</x:v>
      </x:c>
      <x:c r="G16" s="31" t="n">
        <x:v>540</x:v>
      </x:c>
      <x:c r="H16" s="31" t="n">
        <x:v>630</x:v>
      </x:c>
      <x:c r="I16" s="31" t="n">
        <x:v>720</x:v>
      </x:c>
      <x:c r="J16" s="31" t="n">
        <x:v>630</x:v>
      </x:c>
      <x:c r="K16" s="31" t="n">
        <x:v>540</x:v>
      </x:c>
      <x:c r="L16" s="31" t="n">
        <x:v>450</x:v>
      </x:c>
      <x:c r="M16" s="31" t="n">
        <x:v>630</x:v>
      </x:c>
      <x:c r="N16" s="31" t="n">
        <x:v>720</x:v>
      </x:c>
      <x:c r="O16" s="31" t="n">
        <x:v>630</x:v>
      </x:c>
      <x:c r="P16" s="31" t="n">
        <x:v>630</x:v>
      </x:c>
      <x:c r="Q16" s="31" t="n">
        <x:v>630</x:v>
      </x:c>
      <x:c r="R16" s="31" t="n">
        <x:v>630</x:v>
      </x:c>
      <x:c r="S16" s="38" t="n">
        <x:f>SUM(D16:R16)</x:f>
        <x:v>9000</x:v>
      </x:c>
    </x:row>
    <x:row r="17" ht="22" customHeight="1">
      <x:c r="A17" s="13" t="str">
        <x:v>5030</x:v>
      </x:c>
      <x:c r="B17" s="13" t="str">
        <x:v>Carriage inwards</x:v>
      </x:c>
      <x:c r="C17" s="13" t="str">
        <x:v>Direct costs</x:v>
      </x:c>
      <x:c r="D17" s="31" t="n">
        <x:v>60</x:v>
      </x:c>
      <x:c r="E17" s="31" t="n">
        <x:v>72</x:v>
      </x:c>
      <x:c r="F17" s="31" t="n">
        <x:v>84</x:v>
      </x:c>
      <x:c r="G17" s="31" t="n">
        <x:v>72</x:v>
      </x:c>
      <x:c r="H17" s="31" t="n">
        <x:v>84</x:v>
      </x:c>
      <x:c r="I17" s="31" t="n">
        <x:v>96</x:v>
      </x:c>
      <x:c r="J17" s="31" t="n">
        <x:v>84</x:v>
      </x:c>
      <x:c r="K17" s="31" t="n">
        <x:v>72</x:v>
      </x:c>
      <x:c r="L17" s="31" t="n">
        <x:v>60</x:v>
      </x:c>
      <x:c r="M17" s="31" t="n">
        <x:v>84</x:v>
      </x:c>
      <x:c r="N17" s="31" t="n">
        <x:v>96</x:v>
      </x:c>
      <x:c r="O17" s="31" t="n">
        <x:v>84</x:v>
      </x:c>
      <x:c r="P17" s="31" t="n">
        <x:v>84</x:v>
      </x:c>
      <x:c r="Q17" s="31" t="n">
        <x:v>84</x:v>
      </x:c>
      <x:c r="R17" s="31" t="n">
        <x:v>84</x:v>
      </x:c>
      <x:c r="S17" s="38" t="n">
        <x:f>SUM(D17:R17)</x:f>
        <x:v>1200</x:v>
      </x:c>
    </x:row>
    <x:row r="18" ht="22" customHeight="1">
      <x:c r="A18" s="13"/>
      <x:c r="B18" s="35" t="str">
        <x:v>Total Direct costs</x:v>
      </x:c>
      <x:c r="C18" s="35"/>
      <x:c r="D18" s="36" t="n">
        <x:f>SUM(D14:D17)</x:f>
        <x:v>2130</x:v>
      </x:c>
      <x:c r="E18" s="36" t="n">
        <x:f>SUM(E14:E17)</x:f>
        <x:v>2556</x:v>
      </x:c>
      <x:c r="F18" s="36" t="n">
        <x:f>SUM(F14:F17)</x:f>
        <x:v>2982</x:v>
      </x:c>
      <x:c r="G18" s="36" t="n">
        <x:f>SUM(G14:G17)</x:f>
        <x:v>2556</x:v>
      </x:c>
      <x:c r="H18" s="36" t="n">
        <x:f>SUM(H14:H17)</x:f>
        <x:v>2982</x:v>
      </x:c>
      <x:c r="I18" s="36" t="n">
        <x:f>SUM(I14:I17)</x:f>
        <x:v>3408</x:v>
      </x:c>
      <x:c r="J18" s="36" t="n">
        <x:f>SUM(J14:J17)</x:f>
        <x:v>2982</x:v>
      </x:c>
      <x:c r="K18" s="36" t="n">
        <x:f>SUM(K14:K17)</x:f>
        <x:v>2556</x:v>
      </x:c>
      <x:c r="L18" s="36" t="n">
        <x:f>SUM(L14:L17)</x:f>
        <x:v>2130</x:v>
      </x:c>
      <x:c r="M18" s="36" t="n">
        <x:f>SUM(M14:M17)</x:f>
        <x:v>2982</x:v>
      </x:c>
      <x:c r="N18" s="36" t="n">
        <x:f>SUM(N14:N17)</x:f>
        <x:v>3408</x:v>
      </x:c>
      <x:c r="O18" s="36" t="n">
        <x:f>SUM(O14:O17)</x:f>
        <x:v>2982</x:v>
      </x:c>
      <x:c r="P18" s="36" t="n">
        <x:f>SUM(P14:P17)</x:f>
        <x:v>2982</x:v>
      </x:c>
      <x:c r="Q18" s="36" t="n">
        <x:f>SUM(Q14:Q17)</x:f>
        <x:v>2982</x:v>
      </x:c>
      <x:c r="R18" s="36" t="n">
        <x:f>SUM(R14:R17)</x:f>
        <x:v>2982</x:v>
      </x:c>
      <x:c r="S18" s="39" t="n">
        <x:f>SUM(S14:S17)</x:f>
        <x:v>42600</x:v>
      </x:c>
    </x:row>
    <x:row r="19" ht="22" customHeight="1">
      <x:c r="A19" s="13"/>
      <x:c r="B19" s="35" t="str">
        <x:v>Gross profit</x:v>
      </x:c>
      <x:c r="C19" s="35"/>
      <x:c r="D19" s="36" t="n">
        <x:f>D12-D18</x:f>
        <x:v>4950</x:v>
      </x:c>
      <x:c r="E19" s="36" t="n">
        <x:f>E12-E18</x:f>
        <x:v>5940</x:v>
      </x:c>
      <x:c r="F19" s="36" t="n">
        <x:f>F12-F18</x:f>
        <x:v>6930</x:v>
      </x:c>
      <x:c r="G19" s="36" t="n">
        <x:f>G12-G18</x:f>
        <x:v>5940</x:v>
      </x:c>
      <x:c r="H19" s="36" t="n">
        <x:f>H12-H18</x:f>
        <x:v>6930</x:v>
      </x:c>
      <x:c r="I19" s="36" t="n">
        <x:f>I12-I18</x:f>
        <x:v>7920</x:v>
      </x:c>
      <x:c r="J19" s="36" t="n">
        <x:f>J12-J18</x:f>
        <x:v>6930</x:v>
      </x:c>
      <x:c r="K19" s="36" t="n">
        <x:f>K12-K18</x:f>
        <x:v>5940</x:v>
      </x:c>
      <x:c r="L19" s="36" t="n">
        <x:f>L12-L18</x:f>
        <x:v>4950</x:v>
      </x:c>
      <x:c r="M19" s="36" t="n">
        <x:f>M12-M18</x:f>
        <x:v>6930</x:v>
      </x:c>
      <x:c r="N19" s="36" t="n">
        <x:f>N12-N18</x:f>
        <x:v>7920</x:v>
      </x:c>
      <x:c r="O19" s="36" t="n">
        <x:f>O12-O18</x:f>
        <x:v>6930</x:v>
      </x:c>
      <x:c r="P19" s="36" t="n">
        <x:f>P12-P18</x:f>
        <x:v>6930</x:v>
      </x:c>
      <x:c r="Q19" s="36" t="n">
        <x:f>Q12-Q18</x:f>
        <x:v>6930</x:v>
      </x:c>
      <x:c r="R19" s="36" t="n">
        <x:f>R12-R18</x:f>
        <x:v>6930</x:v>
      </x:c>
      <x:c r="S19" s="39" t="n">
        <x:f>S12-S18</x:f>
        <x:v>99000</x:v>
      </x:c>
    </x:row>
    <x:row r="20" ht="22" customHeight="1">
      <x:c r="A20" s="13"/>
      <x:c r="B20" s="17" t="str">
        <x:v>Gross profit margin</x:v>
      </x:c>
      <x:c r="C20" s="17"/>
      <x:c r="D20" s="37" t="n">
        <x:f>D19/D12</x:f>
        <x:v>0.6991525423728814</x:v>
      </x:c>
      <x:c r="E20" s="37" t="n">
        <x:f>E19/E12</x:f>
        <x:v>0.6991525423728814</x:v>
      </x:c>
      <x:c r="F20" s="37" t="n">
        <x:f>F19/F12</x:f>
        <x:v>0.6991525423728814</x:v>
      </x:c>
      <x:c r="G20" s="37" t="n">
        <x:f>G19/G12</x:f>
        <x:v>0.6991525423728814</x:v>
      </x:c>
      <x:c r="H20" s="37" t="n">
        <x:f>H19/H12</x:f>
        <x:v>0.6991525423728814</x:v>
      </x:c>
      <x:c r="I20" s="37" t="n">
        <x:f>I19/I12</x:f>
        <x:v>0.6991525423728814</x:v>
      </x:c>
      <x:c r="J20" s="37" t="n">
        <x:f>J19/J12</x:f>
        <x:v>0.6991525423728814</x:v>
      </x:c>
      <x:c r="K20" s="37" t="n">
        <x:f>K19/K12</x:f>
        <x:v>0.6991525423728814</x:v>
      </x:c>
      <x:c r="L20" s="37" t="n">
        <x:f>L19/L12</x:f>
        <x:v>0.6991525423728814</x:v>
      </x:c>
      <x:c r="M20" s="37" t="n">
        <x:f>M19/M12</x:f>
        <x:v>0.6991525423728814</x:v>
      </x:c>
      <x:c r="N20" s="37" t="n">
        <x:f>N19/N12</x:f>
        <x:v>0.6991525423728814</x:v>
      </x:c>
      <x:c r="O20" s="37" t="n">
        <x:f>O19/O12</x:f>
        <x:v>0.6991525423728814</x:v>
      </x:c>
      <x:c r="P20" s="37" t="n">
        <x:f>P19/P12</x:f>
        <x:v>0.6991525423728814</x:v>
      </x:c>
      <x:c r="Q20" s="37" t="n">
        <x:f>Q19/Q12</x:f>
        <x:v>0.6991525423728814</x:v>
      </x:c>
      <x:c r="R20" s="37" t="n">
        <x:f>R19/R12</x:f>
        <x:v>0.6991525423728814</x:v>
      </x:c>
      <x:c r="S20" s="40" t="n">
        <x:f>S19/S12</x:f>
        <x:v>0.6991525423728814</x:v>
      </x:c>
    </x:row>
    <x:row r="21" ht="22" customHeight="1">
      <x:c r="A21" s="15"/>
      <x:c r="B21" s="16" t="str">
        <x:v>Staff costs</x:v>
      </x:c>
      <x:c r="C21" s="15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8"/>
    </x:row>
    <x:row r="22" ht="22" customHeight="1">
      <x:c r="A22" s="13" t="str">
        <x:v>6000</x:v>
      </x:c>
      <x:c r="B22" s="13" t="str">
        <x:v>Wages</x:v>
      </x:c>
      <x:c r="C22" s="13" t="str">
        <x:v>Expense</x:v>
      </x:c>
      <x:c r="D22" s="31" t="n">
        <x:v>1200</x:v>
      </x:c>
      <x:c r="E22" s="31" t="n">
        <x:v>1440</x:v>
      </x:c>
      <x:c r="F22" s="31" t="n">
        <x:v>1680</x:v>
      </x:c>
      <x:c r="G22" s="31" t="n">
        <x:v>1440</x:v>
      </x:c>
      <x:c r="H22" s="31" t="n">
        <x:v>1680</x:v>
      </x:c>
      <x:c r="I22" s="31" t="n">
        <x:v>1920</x:v>
      </x:c>
      <x:c r="J22" s="31" t="n">
        <x:v>1680</x:v>
      </x:c>
      <x:c r="K22" s="31" t="n">
        <x:v>1440</x:v>
      </x:c>
      <x:c r="L22" s="31" t="n">
        <x:v>1200</x:v>
      </x:c>
      <x:c r="M22" s="31" t="n">
        <x:v>1680</x:v>
      </x:c>
      <x:c r="N22" s="31" t="n">
        <x:v>1920</x:v>
      </x:c>
      <x:c r="O22" s="31" t="n">
        <x:v>1680</x:v>
      </x:c>
      <x:c r="P22" s="31" t="n">
        <x:v>1680</x:v>
      </x:c>
      <x:c r="Q22" s="31" t="n">
        <x:v>1680</x:v>
      </x:c>
      <x:c r="R22" s="31" t="n">
        <x:v>1680</x:v>
      </x:c>
      <x:c r="S22" s="38" t="n">
        <x:f>SUM(D22:R22)</x:f>
        <x:v>24000</x:v>
      </x:c>
    </x:row>
    <x:row r="23" ht="22" customHeight="1">
      <x:c r="A23" s="13" t="str">
        <x:v>6010</x:v>
      </x:c>
      <x:c r="B23" s="13" t="str">
        <x:v>Employer National Insurance</x:v>
      </x:c>
      <x:c r="C23" s="13" t="str">
        <x:v>Expense</x:v>
      </x:c>
      <x:c r="D23" s="31" t="n">
        <x:v>120</x:v>
      </x:c>
      <x:c r="E23" s="31" t="n">
        <x:v>144</x:v>
      </x:c>
      <x:c r="F23" s="31" t="n">
        <x:v>168</x:v>
      </x:c>
      <x:c r="G23" s="31" t="n">
        <x:v>144</x:v>
      </x:c>
      <x:c r="H23" s="31" t="n">
        <x:v>168</x:v>
      </x:c>
      <x:c r="I23" s="31" t="n">
        <x:v>192</x:v>
      </x:c>
      <x:c r="J23" s="31" t="n">
        <x:v>168</x:v>
      </x:c>
      <x:c r="K23" s="31" t="n">
        <x:v>144</x:v>
      </x:c>
      <x:c r="L23" s="31" t="n">
        <x:v>120</x:v>
      </x:c>
      <x:c r="M23" s="31" t="n">
        <x:v>168</x:v>
      </x:c>
      <x:c r="N23" s="31" t="n">
        <x:v>192</x:v>
      </x:c>
      <x:c r="O23" s="31" t="n">
        <x:v>168</x:v>
      </x:c>
      <x:c r="P23" s="31" t="n">
        <x:v>168</x:v>
      </x:c>
      <x:c r="Q23" s="31" t="n">
        <x:v>168</x:v>
      </x:c>
      <x:c r="R23" s="31" t="n">
        <x:v>168</x:v>
      </x:c>
      <x:c r="S23" s="38" t="n">
        <x:f>SUM(D23:R23)</x:f>
        <x:v>2400</x:v>
      </x:c>
    </x:row>
    <x:row r="24" ht="22" customHeight="1">
      <x:c r="A24" s="13" t="str">
        <x:v>6020</x:v>
      </x:c>
      <x:c r="B24" s="13" t="str">
        <x:v>Employer pensions</x:v>
      </x:c>
      <x:c r="C24" s="13" t="str">
        <x:v>Expense</x:v>
      </x:c>
      <x:c r="D24" s="31" t="n">
        <x:v>60</x:v>
      </x:c>
      <x:c r="E24" s="31" t="n">
        <x:v>72</x:v>
      </x:c>
      <x:c r="F24" s="31" t="n">
        <x:v>84</x:v>
      </x:c>
      <x:c r="G24" s="31" t="n">
        <x:v>72</x:v>
      </x:c>
      <x:c r="H24" s="31" t="n">
        <x:v>84</x:v>
      </x:c>
      <x:c r="I24" s="31" t="n">
        <x:v>96</x:v>
      </x:c>
      <x:c r="J24" s="31" t="n">
        <x:v>84</x:v>
      </x:c>
      <x:c r="K24" s="31" t="n">
        <x:v>72</x:v>
      </x:c>
      <x:c r="L24" s="31" t="n">
        <x:v>60</x:v>
      </x:c>
      <x:c r="M24" s="31" t="n">
        <x:v>84</x:v>
      </x:c>
      <x:c r="N24" s="31" t="n">
        <x:v>96</x:v>
      </x:c>
      <x:c r="O24" s="31" t="n">
        <x:v>84</x:v>
      </x:c>
      <x:c r="P24" s="31" t="n">
        <x:v>84</x:v>
      </x:c>
      <x:c r="Q24" s="31" t="n">
        <x:v>84</x:v>
      </x:c>
      <x:c r="R24" s="31" t="n">
        <x:v>84</x:v>
      </x:c>
      <x:c r="S24" s="38" t="n">
        <x:f>SUM(D24:R24)</x:f>
        <x:v>1200</x:v>
      </x:c>
    </x:row>
    <x:row r="25" ht="22" customHeight="1">
      <x:c r="A25" s="13" t="str">
        <x:v>6030</x:v>
      </x:c>
      <x:c r="B25" s="13" t="str">
        <x:v>Director salary</x:v>
      </x:c>
      <x:c r="C25" s="13" t="str">
        <x:v>Expense</x:v>
      </x:c>
      <x:c r="D25" s="31" t="n">
        <x:v>150</x:v>
      </x:c>
      <x:c r="E25" s="31" t="n">
        <x:v>180</x:v>
      </x:c>
      <x:c r="F25" s="31" t="n">
        <x:v>210</x:v>
      </x:c>
      <x:c r="G25" s="31" t="n">
        <x:v>180</x:v>
      </x:c>
      <x:c r="H25" s="31" t="n">
        <x:v>210</x:v>
      </x:c>
      <x:c r="I25" s="31" t="n">
        <x:v>240</x:v>
      </x:c>
      <x:c r="J25" s="31" t="n">
        <x:v>210</x:v>
      </x:c>
      <x:c r="K25" s="31" t="n">
        <x:v>180</x:v>
      </x:c>
      <x:c r="L25" s="31" t="n">
        <x:v>150</x:v>
      </x:c>
      <x:c r="M25" s="31" t="n">
        <x:v>210</x:v>
      </x:c>
      <x:c r="N25" s="31" t="n">
        <x:v>240</x:v>
      </x:c>
      <x:c r="O25" s="31" t="n">
        <x:v>210</x:v>
      </x:c>
      <x:c r="P25" s="31" t="n">
        <x:v>210</x:v>
      </x:c>
      <x:c r="Q25" s="31" t="n">
        <x:v>210</x:v>
      </x:c>
      <x:c r="R25" s="31" t="n">
        <x:v>210</x:v>
      </x:c>
      <x:c r="S25" s="38" t="n">
        <x:f>SUM(D25:R25)</x:f>
        <x:v>3000</x:v>
      </x:c>
    </x:row>
    <x:row r="26" ht="22" customHeight="1">
      <x:c r="A26" s="13"/>
      <x:c r="B26" s="35" t="str">
        <x:v>Total Staff costs</x:v>
      </x:c>
      <x:c r="C26" s="35"/>
      <x:c r="D26" s="36" t="n">
        <x:f>SUM(D22:D25)</x:f>
        <x:v>1530</x:v>
      </x:c>
      <x:c r="E26" s="36" t="n">
        <x:f>SUM(E22:E25)</x:f>
        <x:v>1836</x:v>
      </x:c>
      <x:c r="F26" s="36" t="n">
        <x:f>SUM(F22:F25)</x:f>
        <x:v>2142</x:v>
      </x:c>
      <x:c r="G26" s="36" t="n">
        <x:f>SUM(G22:G25)</x:f>
        <x:v>1836</x:v>
      </x:c>
      <x:c r="H26" s="36" t="n">
        <x:f>SUM(H22:H25)</x:f>
        <x:v>2142</x:v>
      </x:c>
      <x:c r="I26" s="36" t="n">
        <x:f>SUM(I22:I25)</x:f>
        <x:v>2448</x:v>
      </x:c>
      <x:c r="J26" s="36" t="n">
        <x:f>SUM(J22:J25)</x:f>
        <x:v>2142</x:v>
      </x:c>
      <x:c r="K26" s="36" t="n">
        <x:f>SUM(K22:K25)</x:f>
        <x:v>1836</x:v>
      </x:c>
      <x:c r="L26" s="36" t="n">
        <x:f>SUM(L22:L25)</x:f>
        <x:v>1530</x:v>
      </x:c>
      <x:c r="M26" s="36" t="n">
        <x:f>SUM(M22:M25)</x:f>
        <x:v>2142</x:v>
      </x:c>
      <x:c r="N26" s="36" t="n">
        <x:f>SUM(N22:N25)</x:f>
        <x:v>2448</x:v>
      </x:c>
      <x:c r="O26" s="36" t="n">
        <x:f>SUM(O22:O25)</x:f>
        <x:v>2142</x:v>
      </x:c>
      <x:c r="P26" s="36" t="n">
        <x:f>SUM(P22:P25)</x:f>
        <x:v>2142</x:v>
      </x:c>
      <x:c r="Q26" s="36" t="n">
        <x:f>SUM(Q22:Q25)</x:f>
        <x:v>2142</x:v>
      </x:c>
      <x:c r="R26" s="36" t="n">
        <x:f>SUM(R22:R25)</x:f>
        <x:v>2142</x:v>
      </x:c>
      <x:c r="S26" s="39" t="n">
        <x:f>SUM(S22:S25)</x:f>
        <x:v>30600</x:v>
      </x:c>
    </x:row>
    <x:row r="27" ht="22" customHeight="1">
      <x:c r="A27" s="15"/>
      <x:c r="B27" s="16" t="str">
        <x:v>Other charges</x:v>
      </x:c>
      <x:c r="C27" s="15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8"/>
    </x:row>
    <x:row r="28" ht="22" customHeight="1">
      <x:c r="A28" s="13" t="str">
        <x:v>7000</x:v>
      </x:c>
      <x:c r="B28" s="13" t="str">
        <x:v>Rent</x:v>
      </x:c>
      <x:c r="C28" s="13" t="str">
        <x:v>Expense</x:v>
      </x:c>
      <x:c r="D28" s="31" t="n">
        <x:v>450</x:v>
      </x:c>
      <x:c r="E28" s="31" t="n">
        <x:v>540</x:v>
      </x:c>
      <x:c r="F28" s="31" t="n">
        <x:v>630</x:v>
      </x:c>
      <x:c r="G28" s="31" t="n">
        <x:v>540</x:v>
      </x:c>
      <x:c r="H28" s="31" t="n">
        <x:v>630</x:v>
      </x:c>
      <x:c r="I28" s="31" t="n">
        <x:v>720</x:v>
      </x:c>
      <x:c r="J28" s="31" t="n">
        <x:v>630</x:v>
      </x:c>
      <x:c r="K28" s="31" t="n">
        <x:v>540</x:v>
      </x:c>
      <x:c r="L28" s="31" t="n">
        <x:v>450</x:v>
      </x:c>
      <x:c r="M28" s="31" t="n">
        <x:v>630</x:v>
      </x:c>
      <x:c r="N28" s="31" t="n">
        <x:v>720</x:v>
      </x:c>
      <x:c r="O28" s="31" t="n">
        <x:v>630</x:v>
      </x:c>
      <x:c r="P28" s="31" t="n">
        <x:v>630</x:v>
      </x:c>
      <x:c r="Q28" s="31" t="n">
        <x:v>630</x:v>
      </x:c>
      <x:c r="R28" s="31" t="n">
        <x:v>630</x:v>
      </x:c>
      <x:c r="S28" s="38" t="n">
        <x:f>SUM(D28:R28)</x:f>
        <x:v>9000</x:v>
      </x:c>
    </x:row>
    <x:row r="29" ht="22" customHeight="1">
      <x:c r="A29" s="13" t="str">
        <x:v>7010</x:v>
      </x:c>
      <x:c r="B29" s="13" t="str">
        <x:v>Utilities</x:v>
      </x:c>
      <x:c r="C29" s="13" t="str">
        <x:v>Expense</x:v>
      </x:c>
      <x:c r="D29" s="31" t="n">
        <x:v>90</x:v>
      </x:c>
      <x:c r="E29" s="31" t="n">
        <x:v>108</x:v>
      </x:c>
      <x:c r="F29" s="31" t="n">
        <x:v>126</x:v>
      </x:c>
      <x:c r="G29" s="31" t="n">
        <x:v>108</x:v>
      </x:c>
      <x:c r="H29" s="31" t="n">
        <x:v>126</x:v>
      </x:c>
      <x:c r="I29" s="31" t="n">
        <x:v>144</x:v>
      </x:c>
      <x:c r="J29" s="31" t="n">
        <x:v>126</x:v>
      </x:c>
      <x:c r="K29" s="31" t="n">
        <x:v>108</x:v>
      </x:c>
      <x:c r="L29" s="31" t="n">
        <x:v>90</x:v>
      </x:c>
      <x:c r="M29" s="31" t="n">
        <x:v>126</x:v>
      </x:c>
      <x:c r="N29" s="31" t="n">
        <x:v>144</x:v>
      </x:c>
      <x:c r="O29" s="31" t="n">
        <x:v>126</x:v>
      </x:c>
      <x:c r="P29" s="31" t="n">
        <x:v>126</x:v>
      </x:c>
      <x:c r="Q29" s="31" t="n">
        <x:v>126</x:v>
      </x:c>
      <x:c r="R29" s="31" t="n">
        <x:v>126</x:v>
      </x:c>
      <x:c r="S29" s="38" t="n">
        <x:f>SUM(D29:R29)</x:f>
        <x:v>1800</x:v>
      </x:c>
    </x:row>
    <x:row r="30" ht="22" customHeight="1">
      <x:c r="A30" s="13" t="str">
        <x:v>7020</x:v>
      </x:c>
      <x:c r="B30" s="13" t="str">
        <x:v>Insurance</x:v>
      </x:c>
      <x:c r="C30" s="13" t="str">
        <x:v>Expense</x:v>
      </x:c>
      <x:c r="D30" s="31" t="n">
        <x:v>60</x:v>
      </x:c>
      <x:c r="E30" s="31" t="n">
        <x:v>72</x:v>
      </x:c>
      <x:c r="F30" s="31" t="n">
        <x:v>84</x:v>
      </x:c>
      <x:c r="G30" s="31" t="n">
        <x:v>72</x:v>
      </x:c>
      <x:c r="H30" s="31" t="n">
        <x:v>84</x:v>
      </x:c>
      <x:c r="I30" s="31" t="n">
        <x:v>96</x:v>
      </x:c>
      <x:c r="J30" s="31" t="n">
        <x:v>84</x:v>
      </x:c>
      <x:c r="K30" s="31" t="n">
        <x:v>72</x:v>
      </x:c>
      <x:c r="L30" s="31" t="n">
        <x:v>60</x:v>
      </x:c>
      <x:c r="M30" s="31" t="n">
        <x:v>84</x:v>
      </x:c>
      <x:c r="N30" s="31" t="n">
        <x:v>96</x:v>
      </x:c>
      <x:c r="O30" s="31" t="n">
        <x:v>84</x:v>
      </x:c>
      <x:c r="P30" s="31" t="n">
        <x:v>84</x:v>
      </x:c>
      <x:c r="Q30" s="31" t="n">
        <x:v>84</x:v>
      </x:c>
      <x:c r="R30" s="31" t="n">
        <x:v>84</x:v>
      </x:c>
      <x:c r="S30" s="38" t="n">
        <x:f>SUM(D30:R30)</x:f>
        <x:v>1200</x:v>
      </x:c>
    </x:row>
    <x:row r="31" ht="22" customHeight="1">
      <x:c r="A31" s="13" t="str">
        <x:v>7030</x:v>
      </x:c>
      <x:c r="B31" s="13" t="str">
        <x:v>Accountancy</x:v>
      </x:c>
      <x:c r="C31" s="13" t="str">
        <x:v>Expense</x:v>
      </x:c>
      <x:c r="D31" s="31" t="n">
        <x:v>75</x:v>
      </x:c>
      <x:c r="E31" s="31" t="n">
        <x:v>90</x:v>
      </x:c>
      <x:c r="F31" s="31" t="n">
        <x:v>105</x:v>
      </x:c>
      <x:c r="G31" s="31" t="n">
        <x:v>90</x:v>
      </x:c>
      <x:c r="H31" s="31" t="n">
        <x:v>105</x:v>
      </x:c>
      <x:c r="I31" s="31" t="n">
        <x:v>120</x:v>
      </x:c>
      <x:c r="J31" s="31" t="n">
        <x:v>105</x:v>
      </x:c>
      <x:c r="K31" s="31" t="n">
        <x:v>90</x:v>
      </x:c>
      <x:c r="L31" s="31" t="n">
        <x:v>75</x:v>
      </x:c>
      <x:c r="M31" s="31" t="n">
        <x:v>105</x:v>
      </x:c>
      <x:c r="N31" s="31" t="n">
        <x:v>120</x:v>
      </x:c>
      <x:c r="O31" s="31" t="n">
        <x:v>105</x:v>
      </x:c>
      <x:c r="P31" s="31" t="n">
        <x:v>105</x:v>
      </x:c>
      <x:c r="Q31" s="31" t="n">
        <x:v>105</x:v>
      </x:c>
      <x:c r="R31" s="31" t="n">
        <x:v>105</x:v>
      </x:c>
      <x:c r="S31" s="38" t="n">
        <x:f>SUM(D31:R31)</x:f>
        <x:v>1500</x:v>
      </x:c>
    </x:row>
    <x:row r="32" ht="22" customHeight="1">
      <x:c r="A32" s="13" t="str">
        <x:v>7040</x:v>
      </x:c>
      <x:c r="B32" s="13" t="str">
        <x:v>Legal fees</x:v>
      </x:c>
      <x:c r="C32" s="13" t="str">
        <x:v>Expense</x:v>
      </x:c>
      <x:c r="D32" s="31" t="n">
        <x:v>30</x:v>
      </x:c>
      <x:c r="E32" s="31" t="n">
        <x:v>36</x:v>
      </x:c>
      <x:c r="F32" s="31" t="n">
        <x:v>42</x:v>
      </x:c>
      <x:c r="G32" s="31" t="n">
        <x:v>36</x:v>
      </x:c>
      <x:c r="H32" s="31" t="n">
        <x:v>42</x:v>
      </x:c>
      <x:c r="I32" s="31" t="n">
        <x:v>48</x:v>
      </x:c>
      <x:c r="J32" s="31" t="n">
        <x:v>42</x:v>
      </x:c>
      <x:c r="K32" s="31" t="n">
        <x:v>36</x:v>
      </x:c>
      <x:c r="L32" s="31" t="n">
        <x:v>30</x:v>
      </x:c>
      <x:c r="M32" s="31" t="n">
        <x:v>42</x:v>
      </x:c>
      <x:c r="N32" s="31" t="n">
        <x:v>48</x:v>
      </x:c>
      <x:c r="O32" s="31" t="n">
        <x:v>42</x:v>
      </x:c>
      <x:c r="P32" s="31" t="n">
        <x:v>42</x:v>
      </x:c>
      <x:c r="Q32" s="31" t="n">
        <x:v>42</x:v>
      </x:c>
      <x:c r="R32" s="31" t="n">
        <x:v>42</x:v>
      </x:c>
      <x:c r="S32" s="38" t="n">
        <x:f>SUM(D32:R32)</x:f>
        <x:v>600</x:v>
      </x:c>
    </x:row>
    <x:row r="33" ht="22" customHeight="1">
      <x:c r="A33" s="13" t="str">
        <x:v>7050</x:v>
      </x:c>
      <x:c r="B33" s="13" t="str">
        <x:v>Consulting</x:v>
      </x:c>
      <x:c r="C33" s="13" t="str">
        <x:v>Expense</x:v>
      </x:c>
      <x:c r="D33" s="31" t="n">
        <x:v>120</x:v>
      </x:c>
      <x:c r="E33" s="31" t="n">
        <x:v>144</x:v>
      </x:c>
      <x:c r="F33" s="31" t="n">
        <x:v>168</x:v>
      </x:c>
      <x:c r="G33" s="31" t="n">
        <x:v>144</x:v>
      </x:c>
      <x:c r="H33" s="31" t="n">
        <x:v>168</x:v>
      </x:c>
      <x:c r="I33" s="31" t="n">
        <x:v>192</x:v>
      </x:c>
      <x:c r="J33" s="31" t="n">
        <x:v>168</x:v>
      </x:c>
      <x:c r="K33" s="31" t="n">
        <x:v>144</x:v>
      </x:c>
      <x:c r="L33" s="31" t="n">
        <x:v>120</x:v>
      </x:c>
      <x:c r="M33" s="31" t="n">
        <x:v>168</x:v>
      </x:c>
      <x:c r="N33" s="31" t="n">
        <x:v>192</x:v>
      </x:c>
      <x:c r="O33" s="31" t="n">
        <x:v>168</x:v>
      </x:c>
      <x:c r="P33" s="31" t="n">
        <x:v>168</x:v>
      </x:c>
      <x:c r="Q33" s="31" t="n">
        <x:v>168</x:v>
      </x:c>
      <x:c r="R33" s="31" t="n">
        <x:v>168</x:v>
      </x:c>
      <x:c r="S33" s="38" t="n">
        <x:f>SUM(D33:R33)</x:f>
        <x:v>2400</x:v>
      </x:c>
    </x:row>
    <x:row r="34" ht="22" customHeight="1">
      <x:c r="A34" s="13" t="str">
        <x:v>7060</x:v>
      </x:c>
      <x:c r="B34" s="13" t="str">
        <x:v>Software subscriptions</x:v>
      </x:c>
      <x:c r="C34" s="13" t="str">
        <x:v>Expense</x:v>
      </x:c>
      <x:c r="D34" s="31" t="n">
        <x:v>90</x:v>
      </x:c>
      <x:c r="E34" s="31" t="n">
        <x:v>108</x:v>
      </x:c>
      <x:c r="F34" s="31" t="n">
        <x:v>126</x:v>
      </x:c>
      <x:c r="G34" s="31" t="n">
        <x:v>108</x:v>
      </x:c>
      <x:c r="H34" s="31" t="n">
        <x:v>126</x:v>
      </x:c>
      <x:c r="I34" s="31" t="n">
        <x:v>144</x:v>
      </x:c>
      <x:c r="J34" s="31" t="n">
        <x:v>126</x:v>
      </x:c>
      <x:c r="K34" s="31" t="n">
        <x:v>108</x:v>
      </x:c>
      <x:c r="L34" s="31" t="n">
        <x:v>90</x:v>
      </x:c>
      <x:c r="M34" s="31" t="n">
        <x:v>126</x:v>
      </x:c>
      <x:c r="N34" s="31" t="n">
        <x:v>144</x:v>
      </x:c>
      <x:c r="O34" s="31" t="n">
        <x:v>126</x:v>
      </x:c>
      <x:c r="P34" s="31" t="n">
        <x:v>126</x:v>
      </x:c>
      <x:c r="Q34" s="31" t="n">
        <x:v>126</x:v>
      </x:c>
      <x:c r="R34" s="31" t="n">
        <x:v>126</x:v>
      </x:c>
      <x:c r="S34" s="38" t="n">
        <x:f>SUM(D34:R34)</x:f>
        <x:v>1800</x:v>
      </x:c>
    </x:row>
    <x:row r="35" ht="22" customHeight="1">
      <x:c r="A35" s="13" t="str">
        <x:v>7070</x:v>
      </x:c>
      <x:c r="B35" s="13" t="str">
        <x:v>Telephone</x:v>
      </x:c>
      <x:c r="C35" s="13" t="str">
        <x:v>Expense</x:v>
      </x:c>
      <x:c r="D35" s="31" t="n">
        <x:v>30</x:v>
      </x:c>
      <x:c r="E35" s="31" t="n">
        <x:v>36</x:v>
      </x:c>
      <x:c r="F35" s="31" t="n">
        <x:v>42</x:v>
      </x:c>
      <x:c r="G35" s="31" t="n">
        <x:v>36</x:v>
      </x:c>
      <x:c r="H35" s="31" t="n">
        <x:v>42</x:v>
      </x:c>
      <x:c r="I35" s="31" t="n">
        <x:v>48</x:v>
      </x:c>
      <x:c r="J35" s="31" t="n">
        <x:v>42</x:v>
      </x:c>
      <x:c r="K35" s="31" t="n">
        <x:v>36</x:v>
      </x:c>
      <x:c r="L35" s="31" t="n">
        <x:v>30</x:v>
      </x:c>
      <x:c r="M35" s="31" t="n">
        <x:v>42</x:v>
      </x:c>
      <x:c r="N35" s="31" t="n">
        <x:v>48</x:v>
      </x:c>
      <x:c r="O35" s="31" t="n">
        <x:v>42</x:v>
      </x:c>
      <x:c r="P35" s="31" t="n">
        <x:v>42</x:v>
      </x:c>
      <x:c r="Q35" s="31" t="n">
        <x:v>42</x:v>
      </x:c>
      <x:c r="R35" s="31" t="n">
        <x:v>42</x:v>
      </x:c>
      <x:c r="S35" s="38" t="n">
        <x:f>SUM(D35:R35)</x:f>
        <x:v>600</x:v>
      </x:c>
    </x:row>
    <x:row r="36" ht="22" customHeight="1">
      <x:c r="A36" s="13" t="str">
        <x:v>7080</x:v>
      </x:c>
      <x:c r="B36" s="13" t="str">
        <x:v>Postage</x:v>
      </x:c>
      <x:c r="C36" s="13" t="str">
        <x:v>Expense</x:v>
      </x:c>
      <x:c r="D36" s="31" t="n">
        <x:v>15</x:v>
      </x:c>
      <x:c r="E36" s="31" t="n">
        <x:v>18</x:v>
      </x:c>
      <x:c r="F36" s="31" t="n">
        <x:v>21</x:v>
      </x:c>
      <x:c r="G36" s="31" t="n">
        <x:v>18</x:v>
      </x:c>
      <x:c r="H36" s="31" t="n">
        <x:v>21</x:v>
      </x:c>
      <x:c r="I36" s="31" t="n">
        <x:v>24</x:v>
      </x:c>
      <x:c r="J36" s="31" t="n">
        <x:v>21</x:v>
      </x:c>
      <x:c r="K36" s="31" t="n">
        <x:v>18</x:v>
      </x:c>
      <x:c r="L36" s="31" t="n">
        <x:v>15</x:v>
      </x:c>
      <x:c r="M36" s="31" t="n">
        <x:v>21</x:v>
      </x:c>
      <x:c r="N36" s="31" t="n">
        <x:v>24</x:v>
      </x:c>
      <x:c r="O36" s="31" t="n">
        <x:v>21</x:v>
      </x:c>
      <x:c r="P36" s="31" t="n">
        <x:v>21</x:v>
      </x:c>
      <x:c r="Q36" s="31" t="n">
        <x:v>21</x:v>
      </x:c>
      <x:c r="R36" s="31" t="n">
        <x:v>21</x:v>
      </x:c>
      <x:c r="S36" s="38" t="n">
        <x:f>SUM(D36:R36)</x:f>
        <x:v>300</x:v>
      </x:c>
    </x:row>
    <x:row r="37" ht="22" customHeight="1">
      <x:c r="A37" s="13" t="str">
        <x:v>7090</x:v>
      </x:c>
      <x:c r="B37" s="13" t="str">
        <x:v>Advertising</x:v>
      </x:c>
      <x:c r="C37" s="13" t="str">
        <x:v>Expense</x:v>
      </x:c>
      <x:c r="D37" s="31" t="n">
        <x:v>150</x:v>
      </x:c>
      <x:c r="E37" s="31" t="n">
        <x:v>180</x:v>
      </x:c>
      <x:c r="F37" s="31" t="n">
        <x:v>210</x:v>
      </x:c>
      <x:c r="G37" s="31" t="n">
        <x:v>180</x:v>
      </x:c>
      <x:c r="H37" s="31" t="n">
        <x:v>210</x:v>
      </x:c>
      <x:c r="I37" s="31" t="n">
        <x:v>240</x:v>
      </x:c>
      <x:c r="J37" s="31" t="n">
        <x:v>210</x:v>
      </x:c>
      <x:c r="K37" s="31" t="n">
        <x:v>180</x:v>
      </x:c>
      <x:c r="L37" s="31" t="n">
        <x:v>150</x:v>
      </x:c>
      <x:c r="M37" s="31" t="n">
        <x:v>210</x:v>
      </x:c>
      <x:c r="N37" s="31" t="n">
        <x:v>240</x:v>
      </x:c>
      <x:c r="O37" s="31" t="n">
        <x:v>210</x:v>
      </x:c>
      <x:c r="P37" s="31" t="n">
        <x:v>210</x:v>
      </x:c>
      <x:c r="Q37" s="31" t="n">
        <x:v>210</x:v>
      </x:c>
      <x:c r="R37" s="31" t="n">
        <x:v>210</x:v>
      </x:c>
      <x:c r="S37" s="38" t="n">
        <x:f>SUM(D37:R37)</x:f>
        <x:v>3000</x:v>
      </x:c>
    </x:row>
    <x:row r="38" ht="22" customHeight="1">
      <x:c r="A38" s="13" t="str">
        <x:v>7100</x:v>
      </x:c>
      <x:c r="B38" s="13" t="str">
        <x:v>Bank fees</x:v>
      </x:c>
      <x:c r="C38" s="13" t="str">
        <x:v>Expense</x:v>
      </x:c>
      <x:c r="D38" s="31" t="n">
        <x:v>7.5</x:v>
      </x:c>
      <x:c r="E38" s="31" t="n">
        <x:v>9</x:v>
      </x:c>
      <x:c r="F38" s="31" t="n">
        <x:v>10.5</x:v>
      </x:c>
      <x:c r="G38" s="31" t="n">
        <x:v>9</x:v>
      </x:c>
      <x:c r="H38" s="31" t="n">
        <x:v>10.5</x:v>
      </x:c>
      <x:c r="I38" s="31" t="n">
        <x:v>12</x:v>
      </x:c>
      <x:c r="J38" s="31" t="n">
        <x:v>10.5</x:v>
      </x:c>
      <x:c r="K38" s="31" t="n">
        <x:v>9</x:v>
      </x:c>
      <x:c r="L38" s="31" t="n">
        <x:v>7.5</x:v>
      </x:c>
      <x:c r="M38" s="31" t="n">
        <x:v>10.5</x:v>
      </x:c>
      <x:c r="N38" s="31" t="n">
        <x:v>12</x:v>
      </x:c>
      <x:c r="O38" s="31" t="n">
        <x:v>10.5</x:v>
      </x:c>
      <x:c r="P38" s="31" t="n">
        <x:v>10.5</x:v>
      </x:c>
      <x:c r="Q38" s="31" t="n">
        <x:v>10.5</x:v>
      </x:c>
      <x:c r="R38" s="31" t="n">
        <x:v>10.5</x:v>
      </x:c>
      <x:c r="S38" s="38" t="n">
        <x:f>SUM(D38:R38)</x:f>
        <x:v>150</x:v>
      </x:c>
    </x:row>
    <x:row r="39" ht="22" customHeight="1">
      <x:c r="A39" s="13" t="str">
        <x:v>7110</x:v>
      </x:c>
      <x:c r="B39" s="13" t="str">
        <x:v>Travel</x:v>
      </x:c>
      <x:c r="C39" s="13" t="str">
        <x:v>Expense</x:v>
      </x:c>
      <x:c r="D39" s="31" t="n">
        <x:v>60</x:v>
      </x:c>
      <x:c r="E39" s="31" t="n">
        <x:v>72</x:v>
      </x:c>
      <x:c r="F39" s="31" t="n">
        <x:v>84</x:v>
      </x:c>
      <x:c r="G39" s="31" t="n">
        <x:v>72</x:v>
      </x:c>
      <x:c r="H39" s="31" t="n">
        <x:v>84</x:v>
      </x:c>
      <x:c r="I39" s="31" t="n">
        <x:v>96</x:v>
      </x:c>
      <x:c r="J39" s="31" t="n">
        <x:v>84</x:v>
      </x:c>
      <x:c r="K39" s="31" t="n">
        <x:v>72</x:v>
      </x:c>
      <x:c r="L39" s="31" t="n">
        <x:v>60</x:v>
      </x:c>
      <x:c r="M39" s="31" t="n">
        <x:v>84</x:v>
      </x:c>
      <x:c r="N39" s="31" t="n">
        <x:v>96</x:v>
      </x:c>
      <x:c r="O39" s="31" t="n">
        <x:v>84</x:v>
      </x:c>
      <x:c r="P39" s="31" t="n">
        <x:v>84</x:v>
      </x:c>
      <x:c r="Q39" s="31" t="n">
        <x:v>84</x:v>
      </x:c>
      <x:c r="R39" s="31" t="n">
        <x:v>84</x:v>
      </x:c>
      <x:c r="S39" s="38" t="n">
        <x:f>SUM(D39:R39)</x:f>
        <x:v>1200</x:v>
      </x:c>
    </x:row>
    <x:row r="40" ht="22" customHeight="1">
      <x:c r="A40" s="13" t="str">
        <x:v>7120</x:v>
      </x:c>
      <x:c r="B40" s="13" t="str">
        <x:v>Repairs</x:v>
      </x:c>
      <x:c r="C40" s="13" t="str">
        <x:v>Expense</x:v>
      </x:c>
      <x:c r="D40" s="31" t="n">
        <x:v>45</x:v>
      </x:c>
      <x:c r="E40" s="31" t="n">
        <x:v>54</x:v>
      </x:c>
      <x:c r="F40" s="31" t="n">
        <x:v>63</x:v>
      </x:c>
      <x:c r="G40" s="31" t="n">
        <x:v>54</x:v>
      </x:c>
      <x:c r="H40" s="31" t="n">
        <x:v>63</x:v>
      </x:c>
      <x:c r="I40" s="31" t="n">
        <x:v>72</x:v>
      </x:c>
      <x:c r="J40" s="31" t="n">
        <x:v>63</x:v>
      </x:c>
      <x:c r="K40" s="31" t="n">
        <x:v>54</x:v>
      </x:c>
      <x:c r="L40" s="31" t="n">
        <x:v>45</x:v>
      </x:c>
      <x:c r="M40" s="31" t="n">
        <x:v>63</x:v>
      </x:c>
      <x:c r="N40" s="31" t="n">
        <x:v>72</x:v>
      </x:c>
      <x:c r="O40" s="31" t="n">
        <x:v>63</x:v>
      </x:c>
      <x:c r="P40" s="31" t="n">
        <x:v>63</x:v>
      </x:c>
      <x:c r="Q40" s="31" t="n">
        <x:v>63</x:v>
      </x:c>
      <x:c r="R40" s="31" t="n">
        <x:v>63</x:v>
      </x:c>
      <x:c r="S40" s="38" t="n">
        <x:f>SUM(D40:R40)</x:f>
        <x:v>900</x:v>
      </x:c>
    </x:row>
    <x:row r="41" ht="22" customHeight="1">
      <x:c r="A41" s="13" t="str">
        <x:v>7130</x:v>
      </x:c>
      <x:c r="B41" s="13" t="str">
        <x:v>Rent refund</x:v>
      </x:c>
      <x:c r="C41" s="13" t="str">
        <x:v>Expense</x:v>
      </x:c>
      <x:c r="D41" s="31" t="n">
        <x:v>-15</x:v>
      </x:c>
      <x:c r="E41" s="31" t="n">
        <x:v>-18</x:v>
      </x:c>
      <x:c r="F41" s="31" t="n">
        <x:v>-21</x:v>
      </x:c>
      <x:c r="G41" s="31" t="n">
        <x:v>-18</x:v>
      </x:c>
      <x:c r="H41" s="31" t="n">
        <x:v>-21</x:v>
      </x:c>
      <x:c r="I41" s="31" t="n">
        <x:v>-24</x:v>
      </x:c>
      <x:c r="J41" s="31" t="n">
        <x:v>-21</x:v>
      </x:c>
      <x:c r="K41" s="31" t="n">
        <x:v>-18</x:v>
      </x:c>
      <x:c r="L41" s="31" t="n">
        <x:v>-15</x:v>
      </x:c>
      <x:c r="M41" s="31" t="n">
        <x:v>-21</x:v>
      </x:c>
      <x:c r="N41" s="31" t="n">
        <x:v>-24</x:v>
      </x:c>
      <x:c r="O41" s="31" t="n">
        <x:v>-21</x:v>
      </x:c>
      <x:c r="P41" s="31" t="n">
        <x:v>-21</x:v>
      </x:c>
      <x:c r="Q41" s="31" t="n">
        <x:v>-21</x:v>
      </x:c>
      <x:c r="R41" s="31" t="n">
        <x:v>-21</x:v>
      </x:c>
      <x:c r="S41" s="38" t="n">
        <x:f>SUM(D41:R41)</x:f>
        <x:v>-300</x:v>
      </x:c>
    </x:row>
    <x:row r="42" ht="22" customHeight="1">
      <x:c r="A42" s="13" t="str">
        <x:v>7140</x:v>
      </x:c>
      <x:c r="B42" s="13" t="str">
        <x:v>Office cleaning</x:v>
      </x:c>
      <x:c r="C42" s="13" t="str">
        <x:v>Expense</x:v>
      </x:c>
      <x:c r="D42" s="31" t="n">
        <x:v>30</x:v>
      </x:c>
      <x:c r="E42" s="31" t="n">
        <x:v>36</x:v>
      </x:c>
      <x:c r="F42" s="31" t="n">
        <x:v>42</x:v>
      </x:c>
      <x:c r="G42" s="31" t="n">
        <x:v>36</x:v>
      </x:c>
      <x:c r="H42" s="31" t="n">
        <x:v>42</x:v>
      </x:c>
      <x:c r="I42" s="31" t="n">
        <x:v>48</x:v>
      </x:c>
      <x:c r="J42" s="31" t="n">
        <x:v>42</x:v>
      </x:c>
      <x:c r="K42" s="31" t="n">
        <x:v>36</x:v>
      </x:c>
      <x:c r="L42" s="31" t="n">
        <x:v>30</x:v>
      </x:c>
      <x:c r="M42" s="31" t="n">
        <x:v>42</x:v>
      </x:c>
      <x:c r="N42" s="31" t="n">
        <x:v>48</x:v>
      </x:c>
      <x:c r="O42" s="31" t="n">
        <x:v>42</x:v>
      </x:c>
      <x:c r="P42" s="31" t="n">
        <x:v>42</x:v>
      </x:c>
      <x:c r="Q42" s="31" t="n">
        <x:v>42</x:v>
      </x:c>
      <x:c r="R42" s="31" t="n">
        <x:v>42</x:v>
      </x:c>
      <x:c r="S42" s="38" t="n">
        <x:f>SUM(D42:R42)</x:f>
        <x:v>600</x:v>
      </x:c>
    </x:row>
    <x:row r="43" ht="22" customHeight="1">
      <x:c r="A43" s="13"/>
      <x:c r="B43" s="35" t="str">
        <x:v>Total Other charges</x:v>
      </x:c>
      <x:c r="C43" s="35"/>
      <x:c r="D43" s="36" t="n">
        <x:f>SUM(D28:D42)</x:f>
        <x:v>1237.5</x:v>
      </x:c>
      <x:c r="E43" s="36" t="n">
        <x:f>SUM(E28:E42)</x:f>
        <x:v>1485</x:v>
      </x:c>
      <x:c r="F43" s="36" t="n">
        <x:f>SUM(F28:F42)</x:f>
        <x:v>1732.5</x:v>
      </x:c>
      <x:c r="G43" s="36" t="n">
        <x:f>SUM(G28:G42)</x:f>
        <x:v>1485</x:v>
      </x:c>
      <x:c r="H43" s="36" t="n">
        <x:f>SUM(H28:H42)</x:f>
        <x:v>1732.5</x:v>
      </x:c>
      <x:c r="I43" s="36" t="n">
        <x:f>SUM(I28:I42)</x:f>
        <x:v>1980</x:v>
      </x:c>
      <x:c r="J43" s="36" t="n">
        <x:f>SUM(J28:J42)</x:f>
        <x:v>1732.5</x:v>
      </x:c>
      <x:c r="K43" s="36" t="n">
        <x:f>SUM(K28:K42)</x:f>
        <x:v>1485</x:v>
      </x:c>
      <x:c r="L43" s="36" t="n">
        <x:f>SUM(L28:L42)</x:f>
        <x:v>1237.5</x:v>
      </x:c>
      <x:c r="M43" s="36" t="n">
        <x:f>SUM(M28:M42)</x:f>
        <x:v>1732.5</x:v>
      </x:c>
      <x:c r="N43" s="36" t="n">
        <x:f>SUM(N28:N42)</x:f>
        <x:v>1980</x:v>
      </x:c>
      <x:c r="O43" s="36" t="n">
        <x:f>SUM(O28:O42)</x:f>
        <x:v>1732.5</x:v>
      </x:c>
      <x:c r="P43" s="36" t="n">
        <x:f>SUM(P28:P42)</x:f>
        <x:v>1732.5</x:v>
      </x:c>
      <x:c r="Q43" s="36" t="n">
        <x:f>SUM(Q28:Q42)</x:f>
        <x:v>1732.5</x:v>
      </x:c>
      <x:c r="R43" s="36" t="n">
        <x:f>SUM(R28:R42)</x:f>
        <x:v>1732.5</x:v>
      </x:c>
      <x:c r="S43" s="39" t="n">
        <x:f>SUM(S28:S42)</x:f>
        <x:v>24750</x:v>
      </x:c>
    </x:row>
    <x:row r="44" ht="22" customHeight="1">
      <x:c r="A44" s="15"/>
      <x:c r="B44" s="16" t="str">
        <x:v>Depreciation</x:v>
      </x:c>
      <x:c r="C44" s="15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8"/>
    </x:row>
    <x:row r="45" ht="22" customHeight="1">
      <x:c r="A45" s="13" t="str">
        <x:v>8000</x:v>
      </x:c>
      <x:c r="B45" s="13" t="str">
        <x:v>Equipment depreciation</x:v>
      </x:c>
      <x:c r="C45" s="13" t="str">
        <x:v>Expense</x:v>
      </x:c>
      <x:c r="D45" s="31" t="n">
        <x:v>90</x:v>
      </x:c>
      <x:c r="E45" s="31" t="n">
        <x:v>108</x:v>
      </x:c>
      <x:c r="F45" s="31" t="n">
        <x:v>126</x:v>
      </x:c>
      <x:c r="G45" s="31" t="n">
        <x:v>108</x:v>
      </x:c>
      <x:c r="H45" s="31" t="n">
        <x:v>126</x:v>
      </x:c>
      <x:c r="I45" s="31" t="n">
        <x:v>144</x:v>
      </x:c>
      <x:c r="J45" s="31" t="n">
        <x:v>126</x:v>
      </x:c>
      <x:c r="K45" s="31" t="n">
        <x:v>108</x:v>
      </x:c>
      <x:c r="L45" s="31" t="n">
        <x:v>90</x:v>
      </x:c>
      <x:c r="M45" s="31" t="n">
        <x:v>126</x:v>
      </x:c>
      <x:c r="N45" s="31" t="n">
        <x:v>144</x:v>
      </x:c>
      <x:c r="O45" s="31" t="n">
        <x:v>126</x:v>
      </x:c>
      <x:c r="P45" s="31" t="n">
        <x:v>126</x:v>
      </x:c>
      <x:c r="Q45" s="31" t="n">
        <x:v>126</x:v>
      </x:c>
      <x:c r="R45" s="31" t="n">
        <x:v>126</x:v>
      </x:c>
      <x:c r="S45" s="38" t="n">
        <x:f>SUM(D45:R45)</x:f>
        <x:v>1800</x:v>
      </x:c>
    </x:row>
    <x:row r="46" ht="22" customHeight="1">
      <x:c r="A46" s="13" t="str">
        <x:v>8010</x:v>
      </x:c>
      <x:c r="B46" s="13" t="str">
        <x:v>Furniture depreciation</x:v>
      </x:c>
      <x:c r="C46" s="13" t="str">
        <x:v>Expense</x:v>
      </x:c>
      <x:c r="D46" s="31" t="n">
        <x:v>30</x:v>
      </x:c>
      <x:c r="E46" s="31" t="n">
        <x:v>36</x:v>
      </x:c>
      <x:c r="F46" s="31" t="n">
        <x:v>42</x:v>
      </x:c>
      <x:c r="G46" s="31" t="n">
        <x:v>36</x:v>
      </x:c>
      <x:c r="H46" s="31" t="n">
        <x:v>42</x:v>
      </x:c>
      <x:c r="I46" s="31" t="n">
        <x:v>48</x:v>
      </x:c>
      <x:c r="J46" s="31" t="n">
        <x:v>42</x:v>
      </x:c>
      <x:c r="K46" s="31" t="n">
        <x:v>36</x:v>
      </x:c>
      <x:c r="L46" s="31" t="n">
        <x:v>30</x:v>
      </x:c>
      <x:c r="M46" s="31" t="n">
        <x:v>42</x:v>
      </x:c>
      <x:c r="N46" s="31" t="n">
        <x:v>48</x:v>
      </x:c>
      <x:c r="O46" s="31" t="n">
        <x:v>42</x:v>
      </x:c>
      <x:c r="P46" s="31" t="n">
        <x:v>42</x:v>
      </x:c>
      <x:c r="Q46" s="31" t="n">
        <x:v>42</x:v>
      </x:c>
      <x:c r="R46" s="31" t="n">
        <x:v>42</x:v>
      </x:c>
      <x:c r="S46" s="38" t="n">
        <x:f>SUM(D46:R46)</x:f>
        <x:v>600</x:v>
      </x:c>
    </x:row>
    <x:row r="47" ht="22" customHeight="1">
      <x:c r="A47" s="13"/>
      <x:c r="B47" s="35" t="str">
        <x:v>Total Depreciation</x:v>
      </x:c>
      <x:c r="C47" s="35"/>
      <x:c r="D47" s="36" t="n">
        <x:f>SUM(D45:D46)</x:f>
        <x:v>120</x:v>
      </x:c>
      <x:c r="E47" s="36" t="n">
        <x:f>SUM(E45:E46)</x:f>
        <x:v>144</x:v>
      </x:c>
      <x:c r="F47" s="36" t="n">
        <x:f>SUM(F45:F46)</x:f>
        <x:v>168</x:v>
      </x:c>
      <x:c r="G47" s="36" t="n">
        <x:f>SUM(G45:G46)</x:f>
        <x:v>144</x:v>
      </x:c>
      <x:c r="H47" s="36" t="n">
        <x:f>SUM(H45:H46)</x:f>
        <x:v>168</x:v>
      </x:c>
      <x:c r="I47" s="36" t="n">
        <x:f>SUM(I45:I46)</x:f>
        <x:v>192</x:v>
      </x:c>
      <x:c r="J47" s="36" t="n">
        <x:f>SUM(J45:J46)</x:f>
        <x:v>168</x:v>
      </x:c>
      <x:c r="K47" s="36" t="n">
        <x:f>SUM(K45:K46)</x:f>
        <x:v>144</x:v>
      </x:c>
      <x:c r="L47" s="36" t="n">
        <x:f>SUM(L45:L46)</x:f>
        <x:v>120</x:v>
      </x:c>
      <x:c r="M47" s="36" t="n">
        <x:f>SUM(M45:M46)</x:f>
        <x:v>168</x:v>
      </x:c>
      <x:c r="N47" s="36" t="n">
        <x:f>SUM(N45:N46)</x:f>
        <x:v>192</x:v>
      </x:c>
      <x:c r="O47" s="36" t="n">
        <x:f>SUM(O45:O46)</x:f>
        <x:v>168</x:v>
      </x:c>
      <x:c r="P47" s="36" t="n">
        <x:f>SUM(P45:P46)</x:f>
        <x:v>168</x:v>
      </x:c>
      <x:c r="Q47" s="36" t="n">
        <x:f>SUM(Q45:Q46)</x:f>
        <x:v>168</x:v>
      </x:c>
      <x:c r="R47" s="36" t="n">
        <x:f>SUM(R45:R46)</x:f>
        <x:v>168</x:v>
      </x:c>
      <x:c r="S47" s="39" t="n">
        <x:f>SUM(S45:S46)</x:f>
        <x:v>2400</x:v>
      </x:c>
    </x:row>
    <x:row r="48" ht="22" customHeight="1">
      <x:c r="A48" s="15"/>
      <x:c r="B48" s="16" t="str">
        <x:v>Finance costs</x:v>
      </x:c>
      <x:c r="C48" s="15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8"/>
    </x:row>
    <x:row r="49" ht="22" customHeight="1">
      <x:c r="A49" s="13" t="str">
        <x:v>9000</x:v>
      </x:c>
      <x:c r="B49" s="13" t="str">
        <x:v>Loan interest paid</x:v>
      </x:c>
      <x:c r="C49" s="13" t="str">
        <x:v>Expense</x:v>
      </x:c>
      <x:c r="D49" s="31" t="n">
        <x:v>15</x:v>
      </x:c>
      <x:c r="E49" s="31" t="n">
        <x:v>18</x:v>
      </x:c>
      <x:c r="F49" s="31" t="n">
        <x:v>21</x:v>
      </x:c>
      <x:c r="G49" s="31" t="n">
        <x:v>18</x:v>
      </x:c>
      <x:c r="H49" s="31" t="n">
        <x:v>21</x:v>
      </x:c>
      <x:c r="I49" s="31" t="n">
        <x:v>24</x:v>
      </x:c>
      <x:c r="J49" s="31" t="n">
        <x:v>21</x:v>
      </x:c>
      <x:c r="K49" s="31" t="n">
        <x:v>18</x:v>
      </x:c>
      <x:c r="L49" s="31" t="n">
        <x:v>15</x:v>
      </x:c>
      <x:c r="M49" s="31" t="n">
        <x:v>21</x:v>
      </x:c>
      <x:c r="N49" s="31" t="n">
        <x:v>24</x:v>
      </x:c>
      <x:c r="O49" s="31" t="n">
        <x:v>21</x:v>
      </x:c>
      <x:c r="P49" s="31" t="n">
        <x:v>21</x:v>
      </x:c>
      <x:c r="Q49" s="31" t="n">
        <x:v>21</x:v>
      </x:c>
      <x:c r="R49" s="31" t="n">
        <x:v>21</x:v>
      </x:c>
      <x:c r="S49" s="38" t="n">
        <x:f>SUM(D49:R49)</x:f>
        <x:v>300</x:v>
      </x:c>
    </x:row>
    <x:row r="50" ht="22" customHeight="1">
      <x:c r="A50" s="13"/>
      <x:c r="B50" s="35" t="str">
        <x:v>Total Finance costs</x:v>
      </x:c>
      <x:c r="C50" s="35"/>
      <x:c r="D50" s="36" t="n">
        <x:f>SUM(D49:D49)</x:f>
        <x:v>15</x:v>
      </x:c>
      <x:c r="E50" s="36" t="n">
        <x:f>SUM(E49:E49)</x:f>
        <x:v>18</x:v>
      </x:c>
      <x:c r="F50" s="36" t="n">
        <x:f>SUM(F49:F49)</x:f>
        <x:v>21</x:v>
      </x:c>
      <x:c r="G50" s="36" t="n">
        <x:f>SUM(G49:G49)</x:f>
        <x:v>18</x:v>
      </x:c>
      <x:c r="H50" s="36" t="n">
        <x:f>SUM(H49:H49)</x:f>
        <x:v>21</x:v>
      </x:c>
      <x:c r="I50" s="36" t="n">
        <x:f>SUM(I49:I49)</x:f>
        <x:v>24</x:v>
      </x:c>
      <x:c r="J50" s="36" t="n">
        <x:f>SUM(J49:J49)</x:f>
        <x:v>21</x:v>
      </x:c>
      <x:c r="K50" s="36" t="n">
        <x:f>SUM(K49:K49)</x:f>
        <x:v>18</x:v>
      </x:c>
      <x:c r="L50" s="36" t="n">
        <x:f>SUM(L49:L49)</x:f>
        <x:v>15</x:v>
      </x:c>
      <x:c r="M50" s="36" t="n">
        <x:f>SUM(M49:M49)</x:f>
        <x:v>21</x:v>
      </x:c>
      <x:c r="N50" s="36" t="n">
        <x:f>SUM(N49:N49)</x:f>
        <x:v>24</x:v>
      </x:c>
      <x:c r="O50" s="36" t="n">
        <x:f>SUM(O49:O49)</x:f>
        <x:v>21</x:v>
      </x:c>
      <x:c r="P50" s="36" t="n">
        <x:f>SUM(P49:P49)</x:f>
        <x:v>21</x:v>
      </x:c>
      <x:c r="Q50" s="36" t="n">
        <x:f>SUM(Q49:Q49)</x:f>
        <x:v>21</x:v>
      </x:c>
      <x:c r="R50" s="36" t="n">
        <x:f>SUM(R49:R49)</x:f>
        <x:v>21</x:v>
      </x:c>
      <x:c r="S50" s="39" t="n">
        <x:f>SUM(S49:S49)</x:f>
        <x:v>300</x:v>
      </x:c>
    </x:row>
    <x:row r="51" ht="22" customHeight="1">
      <x:c r="A51" s="13"/>
      <x:c r="B51" s="35" t="str">
        <x:v>Profit before tax</x:v>
      </x:c>
      <x:c r="C51" s="35"/>
      <x:c r="D51" s="36" t="n">
        <x:f>D12-D18-D26-D43-D47-D50</x:f>
        <x:v>2047.5</x:v>
      </x:c>
      <x:c r="E51" s="36" t="n">
        <x:f>E12-E18-E26-E43-E47-E50</x:f>
        <x:v>2457</x:v>
      </x:c>
      <x:c r="F51" s="36" t="n">
        <x:f>F12-F18-F26-F43-F47-F50</x:f>
        <x:v>2866.5</x:v>
      </x:c>
      <x:c r="G51" s="36" t="n">
        <x:f>G12-G18-G26-G43-G47-G50</x:f>
        <x:v>2457</x:v>
      </x:c>
      <x:c r="H51" s="36" t="n">
        <x:f>H12-H18-H26-H43-H47-H50</x:f>
        <x:v>2866.5</x:v>
      </x:c>
      <x:c r="I51" s="36" t="n">
        <x:f>I12-I18-I26-I43-I47-I50</x:f>
        <x:v>3276</x:v>
      </x:c>
      <x:c r="J51" s="36" t="n">
        <x:f>J12-J18-J26-J43-J47-J50</x:f>
        <x:v>2866.5</x:v>
      </x:c>
      <x:c r="K51" s="36" t="n">
        <x:f>K12-K18-K26-K43-K47-K50</x:f>
        <x:v>2457</x:v>
      </x:c>
      <x:c r="L51" s="36" t="n">
        <x:f>L12-L18-L26-L43-L47-L50</x:f>
        <x:v>2047.5</x:v>
      </x:c>
      <x:c r="M51" s="36" t="n">
        <x:f>M12-M18-M26-M43-M47-M50</x:f>
        <x:v>2866.5</x:v>
      </x:c>
      <x:c r="N51" s="36" t="n">
        <x:f>N12-N18-N26-N43-N47-N50</x:f>
        <x:v>3276</x:v>
      </x:c>
      <x:c r="O51" s="36" t="n">
        <x:f>O12-O18-O26-O43-O47-O50</x:f>
        <x:v>2866.5</x:v>
      </x:c>
      <x:c r="P51" s="36" t="n">
        <x:f>P12-P18-P26-P43-P47-P50</x:f>
        <x:v>2866.5</x:v>
      </x:c>
      <x:c r="Q51" s="36" t="n">
        <x:f>Q12-Q18-Q26-Q43-Q47-Q50</x:f>
        <x:v>2866.5</x:v>
      </x:c>
      <x:c r="R51" s="36" t="n">
        <x:f>R12-R18-R26-R43-R47-R50</x:f>
        <x:v>2866.5</x:v>
      </x:c>
      <x:c r="S51" s="39" t="n">
        <x:f>S12-S18-S26-S43-S47-S50</x:f>
        <x:v>40950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F46E5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6" hidden="0" customWidth="1"/>
    <x:col min="2" max="2" width="47" hidden="0" customWidth="1"/>
    <x:col min="3" max="3" width="22" hidden="0" customWidth="1"/>
    <x:col min="4" max="4" width="15" hidden="0" customWidth="1"/>
    <x:col min="5" max="5" width="15" hidden="0" customWidth="1"/>
  </x:cols>
  <x:sheetData>
    <x:row r="2" ht="22" customHeight="1">
      <x:c r="A2" s="19" t="str">
        <x:v>Balance sheet</x:v>
      </x:c>
      <x:c r="B2" s="13"/>
      <x:c r="C2" s="13"/>
      <x:c r="D2" s="13"/>
      <x:c r="E2" s="13"/>
    </x:row>
    <x:row r="3" ht="22" customHeight="1">
      <x:c r="A3" s="20" t="str">
        <x:v>As at 30 June 2026</x:v>
      </x:c>
      <x:c r="B3" s="20"/>
      <x:c r="C3" s="20"/>
      <x:c r="D3" s="13"/>
      <x:c r="E3" s="13"/>
    </x:row>
    <x:row r="4" ht="22" customHeight="1">
      <x:c r="A4" s="20" t="str">
        <x:v>Fictional example</x:v>
      </x:c>
      <x:c r="B4" s="20" t="str">
        <x:v>Import column D</x:v>
      </x:c>
      <x:c r="C4" s="20" t="str">
        <x:v>Amounts in GBP</x:v>
      </x:c>
      <x:c r="D4" s="13"/>
      <x:c r="E4" s="13"/>
    </x:row>
    <x:row r="5" ht="22" customHeight="1">
      <x:c r="A5" s="13"/>
      <x:c r="B5" s="13"/>
      <x:c r="C5" s="13"/>
      <x:c r="D5" s="13"/>
      <x:c r="E5" s="13"/>
    </x:row>
    <x:row r="6" ht="30" customHeight="1">
      <x:c r="A6" s="25" t="str">
        <x:v>Account code</x:v>
      </x:c>
      <x:c r="B6" s="25" t="str">
        <x:v>Account description</x:v>
      </x:c>
      <x:c r="C6" s="25" t="str">
        <x:v>Account type</x:v>
      </x:c>
      <x:c r="D6" s="25" t="str">
        <x:v>30 Jun 2026</x:v>
      </x:c>
      <x:c r="E6" s="25" t="str">
        <x:v>31 Mar 2025</x:v>
      </x:c>
    </x:row>
    <x:row r="7" ht="22" customHeight="1">
      <x:c r="A7" s="15"/>
      <x:c r="B7" s="16" t="str">
        <x:v>Fixed assets</x:v>
      </x:c>
      <x:c r="C7" s="15"/>
      <x:c r="D7" s="38"/>
      <x:c r="E7" s="30"/>
    </x:row>
    <x:row r="8" ht="22" customHeight="1">
      <x:c r="A8" s="13" t="str">
        <x:v>1000</x:v>
      </x:c>
      <x:c r="B8" s="13" t="str">
        <x:v>Equipment at cost</x:v>
      </x:c>
      <x:c r="C8" s="13" t="str">
        <x:v>Fixed asset</x:v>
      </x:c>
      <x:c r="D8" s="38" t="n">
        <x:v>10000</x:v>
      </x:c>
      <x:c r="E8" s="31" t="n">
        <x:v>10000</x:v>
      </x:c>
    </x:row>
    <x:row r="9" ht="22" customHeight="1">
      <x:c r="A9" s="13" t="str">
        <x:v>1010</x:v>
      </x:c>
      <x:c r="B9" s="13" t="str">
        <x:v>Accumulated depreciation of equipment</x:v>
      </x:c>
      <x:c r="C9" s="13" t="str">
        <x:v>Fixed asset</x:v>
      </x:c>
      <x:c r="D9" s="38" t="n">
        <x:v>-3800</x:v>
      </x:c>
      <x:c r="E9" s="31" t="n">
        <x:v>-2000</x:v>
      </x:c>
    </x:row>
    <x:row r="10" ht="22" customHeight="1">
      <x:c r="A10" s="13" t="str">
        <x:v>1100</x:v>
      </x:c>
      <x:c r="B10" s="13" t="str">
        <x:v>Furniture at cost</x:v>
      </x:c>
      <x:c r="C10" s="13" t="str">
        <x:v>Fixed asset</x:v>
      </x:c>
      <x:c r="D10" s="38" t="n">
        <x:v>4000</x:v>
      </x:c>
      <x:c r="E10" s="31" t="n">
        <x:v>4000</x:v>
      </x:c>
    </x:row>
    <x:row r="11" ht="22" customHeight="1">
      <x:c r="A11" s="13" t="str">
        <x:v>1110</x:v>
      </x:c>
      <x:c r="B11" s="13" t="str">
        <x:v>Accumulated depreciation of furniture</x:v>
      </x:c>
      <x:c r="C11" s="13" t="str">
        <x:v>Fixed asset</x:v>
      </x:c>
      <x:c r="D11" s="38" t="n">
        <x:v>-1200</x:v>
      </x:c>
      <x:c r="E11" s="31" t="n">
        <x:v>-600</x:v>
      </x:c>
    </x:row>
    <x:row r="12" ht="22" customHeight="1">
      <x:c r="A12" s="13"/>
      <x:c r="B12" s="35" t="str">
        <x:v>Total Fixed assets</x:v>
      </x:c>
      <x:c r="C12" s="35"/>
      <x:c r="D12" s="39" t="n">
        <x:f>SUM(D8:D11)</x:f>
        <x:v>9000</x:v>
      </x:c>
      <x:c r="E12" s="36" t="n">
        <x:f>SUM(E8:E11)</x:f>
        <x:v>11400</x:v>
      </x:c>
    </x:row>
    <x:row r="13" ht="22" customHeight="1">
      <x:c r="A13" s="15"/>
      <x:c r="B13" s="16" t="str">
        <x:v>Current assets</x:v>
      </x:c>
      <x:c r="C13" s="15"/>
      <x:c r="D13" s="38"/>
      <x:c r="E13" s="30"/>
    </x:row>
    <x:row r="14" ht="22" customHeight="1">
      <x:c r="A14" s="13" t="str">
        <x:v>1200</x:v>
      </x:c>
      <x:c r="B14" s="13" t="str">
        <x:v>Business bank account</x:v>
      </x:c>
      <x:c r="C14" s="13" t="str">
        <x:v>Bank</x:v>
      </x:c>
      <x:c r="D14" s="38" t="n">
        <x:v>30000</x:v>
      </x:c>
      <x:c r="E14" s="31" t="n">
        <x:v>5200</x:v>
      </x:c>
    </x:row>
    <x:row r="15" ht="22" customHeight="1">
      <x:c r="A15" s="13" t="str">
        <x:v>1210</x:v>
      </x:c>
      <x:c r="B15" s="13" t="str">
        <x:v>Accounts receivable</x:v>
      </x:c>
      <x:c r="C15" s="13" t="str">
        <x:v>Current asset</x:v>
      </x:c>
      <x:c r="D15" s="38" t="n">
        <x:v>8400</x:v>
      </x:c>
      <x:c r="E15" s="31" t="n">
        <x:v>1800</x:v>
      </x:c>
    </x:row>
    <x:row r="16" ht="22" customHeight="1">
      <x:c r="A16" s="13" t="str">
        <x:v>1220</x:v>
      </x:c>
      <x:c r="B16" s="13" t="str">
        <x:v>Stock</x:v>
      </x:c>
      <x:c r="C16" s="13" t="str">
        <x:v>Current asset</x:v>
      </x:c>
      <x:c r="D16" s="38" t="n">
        <x:v>5400</x:v>
      </x:c>
      <x:c r="E16" s="31" t="n">
        <x:v>2000</x:v>
      </x:c>
    </x:row>
    <x:row r="17" ht="22" customHeight="1">
      <x:c r="A17" s="13" t="str">
        <x:v>1230</x:v>
      </x:c>
      <x:c r="B17" s="13" t="str">
        <x:v>Prepayments</x:v>
      </x:c>
      <x:c r="C17" s="13" t="str">
        <x:v>Current asset</x:v>
      </x:c>
      <x:c r="D17" s="38" t="n">
        <x:v>750</x:v>
      </x:c>
      <x:c r="E17" s="31" t="n">
        <x:v>500</x:v>
      </x:c>
    </x:row>
    <x:row r="18" ht="22" customHeight="1">
      <x:c r="A18" s="13" t="str">
        <x:v>1240</x:v>
      </x:c>
      <x:c r="B18" s="13" t="str">
        <x:v>VAT receivable</x:v>
      </x:c>
      <x:c r="C18" s="13" t="str">
        <x:v>Current asset</x:v>
      </x:c>
      <x:c r="D18" s="38" t="n">
        <x:v>420</x:v>
      </x:c>
      <x:c r="E18" s="31" t="n">
        <x:v>0</x:v>
      </x:c>
    </x:row>
    <x:row r="19" ht="22" customHeight="1">
      <x:c r="A19" s="13"/>
      <x:c r="B19" s="35" t="str">
        <x:v>Total Current assets</x:v>
      </x:c>
      <x:c r="C19" s="35"/>
      <x:c r="D19" s="39" t="n">
        <x:f>SUM(D14:D18)</x:f>
        <x:v>44970</x:v>
      </x:c>
      <x:c r="E19" s="36" t="n">
        <x:f>SUM(E14:E18)</x:f>
        <x:v>9500</x:v>
      </x:c>
    </x:row>
    <x:row r="20" ht="22" customHeight="1">
      <x:c r="A20" s="15"/>
      <x:c r="B20" s="16" t="str">
        <x:v>Current liabilities</x:v>
      </x:c>
      <x:c r="C20" s="15"/>
      <x:c r="D20" s="38"/>
      <x:c r="E20" s="30"/>
    </x:row>
    <x:row r="21" ht="22" customHeight="1">
      <x:c r="A21" s="13" t="str">
        <x:v>2000</x:v>
      </x:c>
      <x:c r="B21" s="13" t="str">
        <x:v>Accounts payable</x:v>
      </x:c>
      <x:c r="C21" s="13" t="str">
        <x:v>Current liability</x:v>
      </x:c>
      <x:c r="D21" s="38" t="n">
        <x:v>4800</x:v>
      </x:c>
      <x:c r="E21" s="31" t="n">
        <x:v>3200</x:v>
      </x:c>
    </x:row>
    <x:row r="22" ht="22" customHeight="1">
      <x:c r="A22" s="13" t="str">
        <x:v>2010</x:v>
      </x:c>
      <x:c r="B22" s="13" t="str">
        <x:v>Accruals</x:v>
      </x:c>
      <x:c r="C22" s="13" t="str">
        <x:v>Current liability</x:v>
      </x:c>
      <x:c r="D22" s="38" t="n">
        <x:v>1200</x:v>
      </x:c>
      <x:c r="E22" s="31" t="n">
        <x:v>600</x:v>
      </x:c>
    </x:row>
    <x:row r="23" ht="22" customHeight="1">
      <x:c r="A23" s="13" t="str">
        <x:v>2020</x:v>
      </x:c>
      <x:c r="B23" s="13" t="str">
        <x:v>PAYE payable</x:v>
      </x:c>
      <x:c r="C23" s="13" t="str">
        <x:v>Current liability</x:v>
      </x:c>
      <x:c r="D23" s="38" t="n">
        <x:v>720</x:v>
      </x:c>
      <x:c r="E23" s="31" t="n">
        <x:v>400</x:v>
      </x:c>
    </x:row>
    <x:row r="24" ht="22" customHeight="1">
      <x:c r="A24" s="13" t="str">
        <x:v>2030</x:v>
      </x:c>
      <x:c r="B24" s="13" t="str">
        <x:v>VAT payable</x:v>
      </x:c>
      <x:c r="C24" s="13" t="str">
        <x:v>Current liability</x:v>
      </x:c>
      <x:c r="D24" s="38" t="n">
        <x:v>0</x:v>
      </x:c>
      <x:c r="E24" s="31" t="n">
        <x:v>1000</x:v>
      </x:c>
    </x:row>
    <x:row r="25" ht="22" customHeight="1">
      <x:c r="A25" s="13" t="str">
        <x:v>2040</x:v>
      </x:c>
      <x:c r="B25" s="13" t="str">
        <x:v>Borrowings due within one year</x:v>
      </x:c>
      <x:c r="C25" s="13" t="str">
        <x:v>Current liability</x:v>
      </x:c>
      <x:c r="D25" s="38" t="n">
        <x:v>1800</x:v>
      </x:c>
      <x:c r="E25" s="31" t="n">
        <x:v>1800</x:v>
      </x:c>
    </x:row>
    <x:row r="26" ht="22" customHeight="1">
      <x:c r="A26" s="13"/>
      <x:c r="B26" s="35" t="str">
        <x:v>Total Current liabilities</x:v>
      </x:c>
      <x:c r="C26" s="35"/>
      <x:c r="D26" s="39" t="n">
        <x:f>SUM(D21:D25)</x:f>
        <x:v>8520</x:v>
      </x:c>
      <x:c r="E26" s="36" t="n">
        <x:f>SUM(E21:E25)</x:f>
        <x:v>7000</x:v>
      </x:c>
    </x:row>
    <x:row r="27" ht="22" customHeight="1">
      <x:c r="A27" s="15"/>
      <x:c r="B27" s="16" t="str">
        <x:v>Long-term liabilities</x:v>
      </x:c>
      <x:c r="C27" s="15"/>
      <x:c r="D27" s="38"/>
      <x:c r="E27" s="30"/>
    </x:row>
    <x:row r="28" ht="22" customHeight="1">
      <x:c r="A28" s="13" t="str">
        <x:v>2100</x:v>
      </x:c>
      <x:c r="B28" s="13" t="str">
        <x:v>Loan due after one year</x:v>
      </x:c>
      <x:c r="C28" s="13" t="str">
        <x:v>Long-term liability</x:v>
      </x:c>
      <x:c r="D28" s="38" t="n">
        <x:v>6000</x:v>
      </x:c>
      <x:c r="E28" s="31" t="n">
        <x:v>5400</x:v>
      </x:c>
    </x:row>
    <x:row r="29" ht="22" customHeight="1">
      <x:c r="A29" s="13"/>
      <x:c r="B29" s="35" t="str">
        <x:v>Total Long-term liabilities</x:v>
      </x:c>
      <x:c r="C29" s="35"/>
      <x:c r="D29" s="39" t="n">
        <x:f>SUM(D28:D28)</x:f>
        <x:v>6000</x:v>
      </x:c>
      <x:c r="E29" s="36" t="n">
        <x:f>SUM(E28:E28)</x:f>
        <x:v>5400</x:v>
      </x:c>
    </x:row>
    <x:row r="30" ht="22" customHeight="1">
      <x:c r="A30" s="15"/>
      <x:c r="B30" s="16" t="str">
        <x:v>Equity</x:v>
      </x:c>
      <x:c r="C30" s="15"/>
      <x:c r="D30" s="38"/>
      <x:c r="E30" s="30"/>
    </x:row>
    <x:row r="31" ht="22" customHeight="1">
      <x:c r="A31" s="13" t="str">
        <x:v>3000</x:v>
      </x:c>
      <x:c r="B31" s="13" t="str">
        <x:v>Share capital</x:v>
      </x:c>
      <x:c r="C31" s="13" t="str">
        <x:v>Equity</x:v>
      </x:c>
      <x:c r="D31" s="38" t="n">
        <x:v>1000</x:v>
      </x:c>
      <x:c r="E31" s="31" t="n">
        <x:v>1000</x:v>
      </x:c>
    </x:row>
    <x:row r="32" ht="22" customHeight="1">
      <x:c r="A32" s="13" t="str">
        <x:v>3100</x:v>
      </x:c>
      <x:c r="B32" s="13" t="str">
        <x:v>Retained earnings brought forward</x:v>
      </x:c>
      <x:c r="C32" s="13" t="str">
        <x:v>Equity</x:v>
      </x:c>
      <x:c r="D32" s="38" t="n">
        <x:v>7500</x:v>
      </x:c>
      <x:c r="E32" s="31" t="n">
        <x:v>7500</x:v>
      </x:c>
    </x:row>
    <x:row r="33" ht="22" customHeight="1">
      <x:c r="A33" s="13" t="str">
        <x:v>3110</x:v>
      </x:c>
      <x:c r="B33" s="13" t="str">
        <x:v>Profit for the year</x:v>
      </x:c>
      <x:c r="C33" s="13" t="str">
        <x:v>Equity</x:v>
      </x:c>
      <x:c r="D33" s="38" t="n">
        <x:f>'Profit and loss'!S51</x:f>
        <x:v>40950</x:v>
      </x:c>
      <x:c r="E33" s="31" t="n">
        <x:v>0</x:v>
      </x:c>
    </x:row>
    <x:row r="34" ht="22" customHeight="1">
      <x:c r="A34" s="13" t="str">
        <x:v>3120</x:v>
      </x:c>
      <x:c r="B34" s="13" t="str">
        <x:v>Dividends paid</x:v>
      </x:c>
      <x:c r="C34" s="13" t="str">
        <x:v>Equity</x:v>
      </x:c>
      <x:c r="D34" s="38" t="n">
        <x:v>-10000</x:v>
      </x:c>
      <x:c r="E34" s="31" t="n">
        <x:v>0</x:v>
      </x:c>
    </x:row>
    <x:row r="35" ht="22" customHeight="1">
      <x:c r="A35" s="13"/>
      <x:c r="B35" s="35" t="str">
        <x:v>Total Equity</x:v>
      </x:c>
      <x:c r="C35" s="35"/>
      <x:c r="D35" s="39" t="n">
        <x:f>SUM(D31:D34)</x:f>
        <x:v>39450</x:v>
      </x:c>
      <x:c r="E35" s="36" t="n">
        <x:f>SUM(E31:E34)</x:f>
        <x:v>8500</x:v>
      </x:c>
    </x:row>
    <x:row r="36" ht="22" customHeight="1">
      <x:c r="A36" s="13"/>
      <x:c r="B36" s="35" t="str">
        <x:v>Total net assets</x:v>
      </x:c>
      <x:c r="C36" s="35"/>
      <x:c r="D36" s="39" t="n">
        <x:f>D12+D19-D26-D29</x:f>
        <x:v>39450</x:v>
      </x:c>
      <x:c r="E36" s="36" t="n">
        <x:f>E12+E19-E26-E29</x:f>
        <x:v>8500</x:v>
      </x:c>
    </x:row>
  </x:sheetData>
  <x:pageMargins left="0.7" right="0.7" top="0.75" bottom="0.75" header="0.3" footer="0.3"/>
</x:worksheet>
</file>